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05" yWindow="-15" windowWidth="14325" windowHeight="11760" tabRatio="987"/>
  </bookViews>
  <sheets>
    <sheet name="WYKONANIE" sheetId="18" r:id="rId1"/>
    <sheet name="ADM" sheetId="1" r:id="rId2"/>
    <sheet name="KSIĘ" sheetId="2" r:id="rId3"/>
    <sheet name="ZARZĄD" sheetId="3" r:id="rId4"/>
    <sheet name="CZYST" sheetId="12" r:id="rId5"/>
    <sheet name="GAZ" sheetId="17" r:id="rId6"/>
    <sheet name="ELEKTR" sheetId="10" r:id="rId7"/>
    <sheet name="WODA" sheetId="11" r:id="rId8"/>
    <sheet name="PR.GOSP" sheetId="13" r:id="rId9"/>
    <sheet name="BANK,POCZTA,POLIGR" sheetId="4" r:id="rId10"/>
    <sheet name="INNE" sheetId="15" r:id="rId11"/>
    <sheet name="ZEBRANIA" sheetId="6" r:id="rId12"/>
    <sheet name="PRZEGLĄDY" sheetId="7" r:id="rId13"/>
    <sheet name="KONS.KOTŁ" sheetId="8" r:id="rId14"/>
    <sheet name="KONS.DACH" sheetId="14" r:id="rId15"/>
    <sheet name="UBEZP" sheetId="5" r:id="rId16"/>
    <sheet name="K.SĄD" sheetId="28" r:id="rId17"/>
    <sheet name="F.R. 1" sheetId="23" r:id="rId18"/>
    <sheet name="F.R. 2" sheetId="26" r:id="rId19"/>
    <sheet name="F.R. 3" sheetId="29" r:id="rId20"/>
    <sheet name="F.R. 4" sheetId="30" r:id="rId21"/>
    <sheet name="F.R. 5" sheetId="31" r:id="rId22"/>
    <sheet name="F.R. 6" sheetId="32" r:id="rId23"/>
    <sheet name="F.R. 7" sheetId="33" r:id="rId24"/>
    <sheet name="F.R. 8" sheetId="34" r:id="rId25"/>
    <sheet name="F.R. 9" sheetId="35" r:id="rId26"/>
    <sheet name="F.R. 10" sheetId="36" r:id="rId27"/>
    <sheet name="Przychody" sheetId="25" r:id="rId28"/>
  </sheets>
  <calcPr calcId="125725"/>
</workbook>
</file>

<file path=xl/calcChain.xml><?xml version="1.0" encoding="utf-8"?>
<calcChain xmlns="http://schemas.openxmlformats.org/spreadsheetml/2006/main">
  <c r="E28" i="18"/>
  <c r="E27"/>
  <c r="G27" s="1"/>
  <c r="G28" i="17"/>
  <c r="E31" i="18"/>
  <c r="G31" s="1"/>
  <c r="E30"/>
  <c r="G30" s="1"/>
  <c r="E29"/>
  <c r="G29" s="1"/>
  <c r="G28"/>
  <c r="E26"/>
  <c r="G26" s="1"/>
  <c r="E25"/>
  <c r="G25" s="1"/>
  <c r="E16" i="36"/>
  <c r="E16" i="35"/>
  <c r="E16" i="34"/>
  <c r="E16" i="33"/>
  <c r="E16" i="32"/>
  <c r="E16" i="31"/>
  <c r="E16" i="30"/>
  <c r="E16" i="29"/>
  <c r="E24" i="18" s="1"/>
  <c r="G24" s="1"/>
  <c r="E54" i="15"/>
  <c r="E23" i="25"/>
  <c r="G24" i="17"/>
  <c r="E13" i="28"/>
  <c r="E16" i="26" l="1"/>
  <c r="E23" i="18" s="1"/>
  <c r="G23" s="1"/>
  <c r="D37"/>
  <c r="E24" i="23"/>
  <c r="E22" i="18" s="1"/>
  <c r="E18"/>
  <c r="G18" s="1"/>
  <c r="E45" i="13"/>
  <c r="E16" i="18" s="1"/>
  <c r="G16" s="1"/>
  <c r="D19"/>
  <c r="E34" i="4"/>
  <c r="E8" i="18" s="1"/>
  <c r="E19" i="3"/>
  <c r="E7" i="18" s="1"/>
  <c r="E8" i="5"/>
  <c r="E9" i="18" s="1"/>
  <c r="E12" i="6"/>
  <c r="E10" i="18" s="1"/>
  <c r="E14" i="14"/>
  <c r="E17" i="18" s="1"/>
  <c r="G17" s="1"/>
  <c r="E15" i="8"/>
  <c r="E12" i="18" s="1"/>
  <c r="G12" s="1"/>
  <c r="E17" i="12"/>
  <c r="E15" i="18" s="1"/>
  <c r="G15" s="1"/>
  <c r="D34"/>
  <c r="F13" i="11"/>
  <c r="E14" i="18" s="1"/>
  <c r="G14" s="1"/>
  <c r="E19" i="10"/>
  <c r="E13" i="18" s="1"/>
  <c r="G13" s="1"/>
  <c r="E13" i="7"/>
  <c r="E11" i="18" s="1"/>
  <c r="G11" s="1"/>
  <c r="E19" i="2"/>
  <c r="E6" i="18" s="1"/>
  <c r="E29" i="1"/>
  <c r="E5" i="18" l="1"/>
  <c r="G5" s="1"/>
  <c r="G7"/>
  <c r="G22"/>
  <c r="G9"/>
  <c r="G6"/>
  <c r="G8"/>
  <c r="E19" l="1"/>
  <c r="G19" s="1"/>
</calcChain>
</file>

<file path=xl/sharedStrings.xml><?xml version="1.0" encoding="utf-8"?>
<sst xmlns="http://schemas.openxmlformats.org/spreadsheetml/2006/main" count="773" uniqueCount="335">
  <si>
    <t>Data</t>
  </si>
  <si>
    <t>faktura nr</t>
  </si>
  <si>
    <t>artukuł(-y)</t>
  </si>
  <si>
    <t>wartość brutto</t>
  </si>
  <si>
    <t>kontrahent</t>
  </si>
  <si>
    <t>KONTRAHENT</t>
  </si>
  <si>
    <t>Kontrahent</t>
  </si>
  <si>
    <t>wykonanie</t>
  </si>
  <si>
    <t>plan</t>
  </si>
  <si>
    <t>FUNDUSZ REMONTOWY</t>
  </si>
  <si>
    <t>LP</t>
  </si>
  <si>
    <t>Inne wydatki</t>
  </si>
  <si>
    <t>Czyszczenie z liści i konserwacja dachu</t>
  </si>
  <si>
    <t>Wynagrodzenie pracownika gospodarczego</t>
  </si>
  <si>
    <t>Utrzymanie czystości</t>
  </si>
  <si>
    <t>Organizacja zebrań właścicieli</t>
  </si>
  <si>
    <t>Koszty bankowe, pocztowe i poligraficzne</t>
  </si>
  <si>
    <t>Księgowość</t>
  </si>
  <si>
    <t>FUNDUSZ BIEŻĄCY</t>
  </si>
  <si>
    <t>DATA AKTUALIZACJI :</t>
  </si>
  <si>
    <t>wydatki z funduszu gazowego (400-1100)</t>
  </si>
  <si>
    <t>wydatki z funduszu bieżącego - pozycja "wynagrodzenie administratora" (400-2000-100)</t>
  </si>
  <si>
    <t>wydatki z funduszu bieżącego - pozycja "księgowość" (400-2000-110)</t>
  </si>
  <si>
    <t>wydatki z funduszu bieżącego - pozycja "zwrot kosztów poniesionych przez Zarząd" (400-2000-040)</t>
  </si>
  <si>
    <t>wydatki z funduszu bieżącego - pozycja "koszty bankowe, pocztowe i poligraficzne" (400-2000-080)</t>
  </si>
  <si>
    <t>wydatki z funduszu bieżącego - pozycja "organizacja zebrań właścicieli" (400-2000-120)</t>
  </si>
  <si>
    <t>wydatki z funduszu bieżącego - pozycja "przeglądy budynku" (400-2000-130)</t>
  </si>
  <si>
    <t>wydatki z funduszu bieżącego - pozycja "konserwacja kotłowni" (400-2000-140)</t>
  </si>
  <si>
    <t>wydatki z funduszu bieżącego - pozycja "energia elektryczna części wspólne" (400-2000-020)</t>
  </si>
  <si>
    <t>wydatki z funduszu bieżącego - pozycja "woda części wspólne" (400-2000-160)</t>
  </si>
  <si>
    <t>wydatki z funduszu bieżącego - pozycja "utrzymanie czystości" (400-2000-170)</t>
  </si>
  <si>
    <t>wydatki z funduszu bieżącego - pozycja "wynagrodzenie pracownika gospodarczego" (400-2000-180)</t>
  </si>
  <si>
    <t>wydatki z funduszu bieżącego - pozycja "konserwacja dachu" (400-2000-190)</t>
  </si>
  <si>
    <t>wydatki z funduszu bieżącego - pozycja "inne wydatki" (400-200-999)</t>
  </si>
  <si>
    <t>FUNDUSZ GAZOWY</t>
  </si>
  <si>
    <t>polisa nr</t>
  </si>
  <si>
    <r>
      <t>m</t>
    </r>
    <r>
      <rPr>
        <b/>
        <vertAlign val="superscript"/>
        <sz val="11"/>
        <color indexed="8"/>
        <rFont val="Czcionka tekstu podstawowego"/>
        <charset val="238"/>
      </rPr>
      <t>3</t>
    </r>
  </si>
  <si>
    <t>Woda - części wspólne</t>
  </si>
  <si>
    <t xml:space="preserve"> SUMA</t>
  </si>
  <si>
    <t>GA</t>
  </si>
  <si>
    <t>Energia elektryczna - części wspólne</t>
  </si>
  <si>
    <t>wydatki z funduszu remontowego (400-3000)</t>
  </si>
  <si>
    <t>Przeglądy kotłowni</t>
  </si>
  <si>
    <t>Ubezpiecznie budynku + OC wspólnoty i zarz.</t>
  </si>
  <si>
    <t>Przeglądy budynku (kom/gazowy i ogólny roczny)</t>
  </si>
  <si>
    <t>kWh</t>
  </si>
  <si>
    <t>wydatki z funduszu bieżącego - pozycja "ubezpieczenie budynku" (400-2000-300)</t>
  </si>
  <si>
    <t>przychody inne (700-2980)</t>
  </si>
  <si>
    <r>
      <t>m</t>
    </r>
    <r>
      <rPr>
        <b/>
        <vertAlign val="superscript"/>
        <sz val="11"/>
        <color theme="1"/>
        <rFont val="Czcionka tekstu podstawowego"/>
        <charset val="238"/>
      </rPr>
      <t>3</t>
    </r>
  </si>
  <si>
    <t>Nieprzewidz. naprawy, części eksploat., drobne modern.</t>
  </si>
  <si>
    <t>Projekt odwodnienia budynku</t>
  </si>
  <si>
    <t>POŻYTKI</t>
  </si>
  <si>
    <t>koszty sądowe (403-1)</t>
  </si>
  <si>
    <t>Wynagrodzenie zarządu za pracę administracyjną</t>
  </si>
  <si>
    <t>Ryczałtowy zwrot drobnych kosztów ponoszonych przez zarząd</t>
  </si>
  <si>
    <t>M.Wąsowski</t>
  </si>
  <si>
    <t>ROK 2017</t>
  </si>
  <si>
    <t>2017-32-001512</t>
  </si>
  <si>
    <t>LIROY-MERLIN</t>
  </si>
  <si>
    <t>sól drogowa z piaskiem</t>
  </si>
  <si>
    <t>KTR 8001 0202 5732 1700 0781</t>
  </si>
  <si>
    <t>PGE Obrót Biuro Obsługi Klienta Jeziorna</t>
  </si>
  <si>
    <t>prognoza za energię elektryczną</t>
  </si>
  <si>
    <t>WOD/161/2017</t>
  </si>
  <si>
    <t>Eko-Raszyn</t>
  </si>
  <si>
    <t>zużycie wody - części wspólne</t>
  </si>
  <si>
    <t>KTR 5001 0202 5732 1700 0791</t>
  </si>
  <si>
    <t>KTR 2001 0202 5732 1700 0801</t>
  </si>
  <si>
    <t>KTR 8701 0202 5732 1700 0811</t>
  </si>
  <si>
    <t>7276/8034/2017</t>
  </si>
  <si>
    <t>CASTORAMA</t>
  </si>
  <si>
    <t>sól drogowa</t>
  </si>
  <si>
    <t>UG Raszyn</t>
  </si>
  <si>
    <t xml:space="preserve"> -</t>
  </si>
  <si>
    <t>opłata skarbowa za wydanie decyzji</t>
  </si>
  <si>
    <t>2/01/2017</t>
  </si>
  <si>
    <t>AFACH m. Karaś</t>
  </si>
  <si>
    <t>Naprawa drzwi aluminiowych, klatka 2, drzwi 2</t>
  </si>
  <si>
    <t>ING</t>
  </si>
  <si>
    <t>opł. za zlecenie stałe</t>
  </si>
  <si>
    <t>opłaty za przelew internetowy</t>
  </si>
  <si>
    <t>odsetki z konta oszczędnościowego</t>
  </si>
  <si>
    <t>16/2016/A</t>
  </si>
  <si>
    <t>Fin-ka K. Domżała</t>
  </si>
  <si>
    <t>Modernizacja i naprawa instalacji RTv</t>
  </si>
  <si>
    <t>Bieżące wykonanie prowizorium budżetu 2017 (wydatki poniesione od początku roku)</t>
  </si>
  <si>
    <t>F/22/17</t>
  </si>
  <si>
    <t>SANEL - Ryszard Sankowski</t>
  </si>
  <si>
    <t>Wymiana czujki ruchu</t>
  </si>
  <si>
    <t>Zbigniew Jakubowski</t>
  </si>
  <si>
    <t>ZUS</t>
  </si>
  <si>
    <t>składka ubezp. zdrow.</t>
  </si>
  <si>
    <t>US Pruszków</t>
  </si>
  <si>
    <t>podatek od umowy</t>
  </si>
  <si>
    <t>PGNiG</t>
  </si>
  <si>
    <t>gaz do kotła</t>
  </si>
  <si>
    <t>3/17</t>
  </si>
  <si>
    <t>Z. Wasiak, Radom</t>
  </si>
  <si>
    <t>sprzątanie posesji Wspólnoty 01 2017</t>
  </si>
  <si>
    <t>78/2017</t>
  </si>
  <si>
    <t>TERRANEO K. Szczepaniak</t>
  </si>
  <si>
    <t>Sól drogowa z antyzbrylaczem, mieszanka piasku i soli (razem 250 kg)</t>
  </si>
  <si>
    <t>Łukasz Szeląg</t>
  </si>
  <si>
    <t>koszty administrowania za 01 2017</t>
  </si>
  <si>
    <t>M. Wąsowski</t>
  </si>
  <si>
    <t>Zarząd W.M.</t>
  </si>
  <si>
    <t>Ryczałtowy zwrot drobnych kosztów za 01.2017</t>
  </si>
  <si>
    <t>F/02/000221/2017</t>
  </si>
  <si>
    <t>Usługi księgowe za 01.2017</t>
  </si>
  <si>
    <t>DELTA</t>
  </si>
  <si>
    <t>6/17</t>
  </si>
  <si>
    <t>sprzątanie posesji Wspólnoty 02 2017</t>
  </si>
  <si>
    <t>koszty administrowania za 02 2017</t>
  </si>
  <si>
    <t>Ryczałtowy zwrot drobnych kosztów za 02.2017</t>
  </si>
  <si>
    <t>F/03/000215/2017</t>
  </si>
  <si>
    <t>Usługi księgowe za 02.2017</t>
  </si>
  <si>
    <t>WOD/704/2017</t>
  </si>
  <si>
    <t>koszty administrowania za 03 2017</t>
  </si>
  <si>
    <t>Ryczałtowy zwrot drobnych kosztów za 03.2017</t>
  </si>
  <si>
    <t>21/2017</t>
  </si>
  <si>
    <t>ANDAVO A. Wójcik</t>
  </si>
  <si>
    <t>DERMA Repalex ogród</t>
  </si>
  <si>
    <t>CIT-8 za 2016 rok</t>
  </si>
  <si>
    <t>Urząd Skarbowy</t>
  </si>
  <si>
    <t>CIT-8</t>
  </si>
  <si>
    <t>2017-32-024175</t>
  </si>
  <si>
    <t>kleje, kity do napraw bieżących</t>
  </si>
  <si>
    <t>7/17</t>
  </si>
  <si>
    <t>sprzątanie posesji Wspólnoty 03 2017</t>
  </si>
  <si>
    <t>poczta</t>
  </si>
  <si>
    <t>znaki pocztowe</t>
  </si>
  <si>
    <t>37125/8034/2017</t>
  </si>
  <si>
    <t>kora, ziemia, substral na pająki, żarówkii, smary</t>
  </si>
  <si>
    <t>F/04/000217/2017</t>
  </si>
  <si>
    <t>Usługi księgowe za 03.2017</t>
  </si>
  <si>
    <t>KSERO-KOPIA</t>
  </si>
  <si>
    <t>usługa ksero</t>
  </si>
  <si>
    <t xml:space="preserve"> F/05/000215/2017</t>
  </si>
  <si>
    <t>Usługi księgowe za 04.2017</t>
  </si>
  <si>
    <t>10/17</t>
  </si>
  <si>
    <t>sprzątanie posesji Wspólnoty 04 2017</t>
  </si>
  <si>
    <t>50634/8034/2017</t>
  </si>
  <si>
    <t>kora, ziemia, agrowłóknina</t>
  </si>
  <si>
    <t>A001213/2017</t>
  </si>
  <si>
    <t>Sklep ogrodniczy B. Melon</t>
  </si>
  <si>
    <t>F/000309/17</t>
  </si>
  <si>
    <t>Rośliny z Runowa sp. z o.o.</t>
  </si>
  <si>
    <t>Rośliny</t>
  </si>
  <si>
    <t>10/05/PR</t>
  </si>
  <si>
    <t>Gospodarsktow Ogrodnicze A. Prygoń</t>
  </si>
  <si>
    <t>Wierzby, krzewy</t>
  </si>
  <si>
    <t>WOD/1100/2017</t>
  </si>
  <si>
    <t>56160/8034/2017</t>
  </si>
  <si>
    <t>kora iglasta</t>
  </si>
  <si>
    <t>53373/8034/2017</t>
  </si>
  <si>
    <t>kora, ziemia</t>
  </si>
  <si>
    <t>koszty administrowania za 04 2017</t>
  </si>
  <si>
    <t>koszty administrowania za 05 2017</t>
  </si>
  <si>
    <t>Ryczałtowy zwrot drobnych kosztów za 04.2017</t>
  </si>
  <si>
    <t>Ryczałtowy zwrot drobnych kosztów za 05.2017</t>
  </si>
  <si>
    <t>51601/21/2017/F</t>
  </si>
  <si>
    <t>2/05/17</t>
  </si>
  <si>
    <t>Gabinet Weterynaryjny</t>
  </si>
  <si>
    <t>sterylizacja 1 kocicy</t>
  </si>
  <si>
    <t>32/2017/B</t>
  </si>
  <si>
    <t>Technika Grzewcza Serwis</t>
  </si>
  <si>
    <t>Przegląd kotła gazowego</t>
  </si>
  <si>
    <t>F/06/000218/2017</t>
  </si>
  <si>
    <t>Usługi księgowe za 05.2017</t>
  </si>
  <si>
    <t>Naprawa izolacji przeciwwodnej pod balkonem 27</t>
  </si>
  <si>
    <t>Naprawy miejscowych przecieków dachu</t>
  </si>
  <si>
    <t>Docieplanie strychu kl.A i nowy wyłaz na dach kl.B</t>
  </si>
  <si>
    <t>Modernizacja monitoringu</t>
  </si>
  <si>
    <t>Wykonanie odwodnienia budynku</t>
  </si>
  <si>
    <t>Prace brukarskie - odtworzenie/przełożenie chodników</t>
  </si>
  <si>
    <t>Zakup i montaż altanki (zadaszenia) w miejscu nad rzeczką</t>
  </si>
  <si>
    <t>Wydatki na gaz od czerwca 2017r.</t>
  </si>
  <si>
    <t>Wymiana wodomierzy</t>
  </si>
  <si>
    <t>KTR 5701 0202 5732 1700 0821</t>
  </si>
  <si>
    <t>wyrównanie rozliczenia za en. elektryczną</t>
  </si>
  <si>
    <t>12/17</t>
  </si>
  <si>
    <t>sprzątanie posesji Wspólnoty 05 2017</t>
  </si>
  <si>
    <t>HB_20170512_150150</t>
  </si>
  <si>
    <t>HESTIA BIZNES</t>
  </si>
  <si>
    <t>Ubezpieczenie budynku</t>
  </si>
  <si>
    <t>69938/8034/2017</t>
  </si>
  <si>
    <t>narzędzia ogrodnicze</t>
  </si>
  <si>
    <t>koszty administrowania za 06 2017</t>
  </si>
  <si>
    <t>Ryczałtowy zwrot drobnych kosztów za 06.2017</t>
  </si>
  <si>
    <t>51601/22/2017/F</t>
  </si>
  <si>
    <t>3/06/17</t>
  </si>
  <si>
    <t>Odłowienie i sterylizacja kotki</t>
  </si>
  <si>
    <t>nazwa.pl</t>
  </si>
  <si>
    <t>Utrzymanie serwera nadraszynka.nazwa.pl</t>
  </si>
  <si>
    <t>16405/naz/07/2017</t>
  </si>
  <si>
    <t>NORTEX</t>
  </si>
  <si>
    <t>FV 1/2017</t>
  </si>
  <si>
    <t>Udostępnienie miejsca na serwerze dla domeny NORTEX.PL za okres 01.03.2017 - 28.02.2018</t>
  </si>
  <si>
    <t>14/17</t>
  </si>
  <si>
    <t>sprzątanie posesji Wspólnoty 06 2017</t>
  </si>
  <si>
    <t>F/07/000218/2017</t>
  </si>
  <si>
    <t>Usługi księgowe za 06.2017</t>
  </si>
  <si>
    <t>WOD/2511/2017</t>
  </si>
  <si>
    <t>FUE/98/2017</t>
  </si>
  <si>
    <t>plompbowanie wodomierza do podlewania</t>
  </si>
  <si>
    <t>GO!BUSTERS Polska s.c.</t>
  </si>
  <si>
    <t>usunięcie gniazda szerszeni</t>
  </si>
  <si>
    <t>R/46/07/2017</t>
  </si>
  <si>
    <t>12/07/17</t>
  </si>
  <si>
    <t>F.U.O. Grzegorz Grzywiński</t>
  </si>
  <si>
    <t>wymiana włazu na dach sekcja B</t>
  </si>
  <si>
    <t>umowa-zlecenie za 07.2017</t>
  </si>
  <si>
    <t>umowa-zlecenie za 01.2017</t>
  </si>
  <si>
    <t>umowa-zlecenie za 02.2017</t>
  </si>
  <si>
    <t>umowa-zlecenie za 03.2017</t>
  </si>
  <si>
    <t>umowa-zlecenie za 04.2017</t>
  </si>
  <si>
    <t>umowa-zlecenie za 05.2017</t>
  </si>
  <si>
    <t>umowa-zlecenie za 06.2017</t>
  </si>
  <si>
    <t>51601/23/2017/F</t>
  </si>
  <si>
    <t>KTR 6401 0202 5732 1700 0841</t>
  </si>
  <si>
    <t>KTR 3401 0202 5732 1700 0841</t>
  </si>
  <si>
    <t>KTR 0401 0202 5732 1700 0841</t>
  </si>
  <si>
    <t>KTR ..01 0202 5732 1700 0831</t>
  </si>
  <si>
    <t>KTR ..01 0202 5732 1700 0841</t>
  </si>
  <si>
    <t>F/08/000220/2017</t>
  </si>
  <si>
    <t>Usługi księgowe za 07.2017</t>
  </si>
  <si>
    <t>15/17</t>
  </si>
  <si>
    <t>sprzątanie posesji Wspólnoty 07 2017</t>
  </si>
  <si>
    <t>opłata pocztowa</t>
  </si>
  <si>
    <t>0102/2017</t>
  </si>
  <si>
    <t>DORABIANIE KLUCZY M. Drejko</t>
  </si>
  <si>
    <t>dorobienie kluczy</t>
  </si>
  <si>
    <t>Ryczałtowy zwrot drobnych kosztów za 07.2017</t>
  </si>
  <si>
    <t>Ryczałtowy zwrot drobnych kosztów za 08.2017</t>
  </si>
  <si>
    <t>umowa-zlecenie za 08.2017</t>
  </si>
  <si>
    <t>FV-ES/416/2017/CE</t>
  </si>
  <si>
    <t>CENTROMET</t>
  </si>
  <si>
    <t>taczka</t>
  </si>
  <si>
    <t>F/002784/17MT</t>
  </si>
  <si>
    <t>EURO OGRÓD s.c.</t>
  </si>
  <si>
    <t>kaseta z żyłką</t>
  </si>
  <si>
    <t>FA/1469/2017/C</t>
  </si>
  <si>
    <t>Bętkowski Service</t>
  </si>
  <si>
    <t>pokrywa szpuli</t>
  </si>
  <si>
    <t>51601/24/2017/F</t>
  </si>
  <si>
    <t>18/17</t>
  </si>
  <si>
    <t>sprzątanie posesji Wspólnoty 08 2017</t>
  </si>
  <si>
    <t>WOD/3091/2017</t>
  </si>
  <si>
    <t>umowa-zlecenie za 09.2017</t>
  </si>
  <si>
    <t>FV-SW/445/2017</t>
  </si>
  <si>
    <t>SAFERIA Anna Sławek</t>
  </si>
  <si>
    <t>preparat na chwasty Effect Beloukha 680EC</t>
  </si>
  <si>
    <t>Ryczałtowy zwrot drobnych kosztów za 09.2017</t>
  </si>
  <si>
    <t>koszty administrowania za 07 2017</t>
  </si>
  <si>
    <t>koszty administrowania za 08 2017</t>
  </si>
  <si>
    <t>koszty administrowania za 09 2017</t>
  </si>
  <si>
    <t>F/09/000222/2017</t>
  </si>
  <si>
    <t>Usługi księgowe za 08.2017 + wykonanie sprawozdania za 2016 r.</t>
  </si>
  <si>
    <t>220170929024383</t>
  </si>
  <si>
    <t>OBI</t>
  </si>
  <si>
    <t>worki na śmieci</t>
  </si>
  <si>
    <t>51601/25/2017/F</t>
  </si>
  <si>
    <t>58/2017/B</t>
  </si>
  <si>
    <t>21/17</t>
  </si>
  <si>
    <t>sprzątanie posesji Wspólnoty 09 2017</t>
  </si>
  <si>
    <t>F/10/000218/2017</t>
  </si>
  <si>
    <t>Usługi księgowe za 09.2017</t>
  </si>
  <si>
    <t>50/10/2017</t>
  </si>
  <si>
    <t>TERMIL Sp. z o.o. Sp.K.</t>
  </si>
  <si>
    <t>ocieplenie części stropu pod dachem sekcji A</t>
  </si>
  <si>
    <t>2782/R/17</t>
  </si>
  <si>
    <t>BUDOMAT PRUS sp. j.</t>
  </si>
  <si>
    <t>taśma do folii płynnej</t>
  </si>
  <si>
    <t>128091/8034/2017</t>
  </si>
  <si>
    <t>środki ochrony osobistej</t>
  </si>
  <si>
    <t>Ryczałtowy zwrot drobnych kosztów za 10.2017</t>
  </si>
  <si>
    <t>koszty administrowania za 10 2017</t>
  </si>
  <si>
    <t>51601/26/2017/F</t>
  </si>
  <si>
    <t>F/11/000216/2017</t>
  </si>
  <si>
    <t>Usługi księgowe za 10.2017</t>
  </si>
  <si>
    <t>umowa-zlecenie za 10.2017</t>
  </si>
  <si>
    <t>23/17</t>
  </si>
  <si>
    <t>sprzątanie posesji Wspólnoty 10 2017</t>
  </si>
  <si>
    <t>WOD/3725/2017</t>
  </si>
  <si>
    <t>144790/8034/2017</t>
  </si>
  <si>
    <t>pianka do uszczelnień</t>
  </si>
  <si>
    <t>2968/R/17</t>
  </si>
  <si>
    <t>Folia dachowa, masa szpachlowa</t>
  </si>
  <si>
    <t>FA 0642/17/M03</t>
  </si>
  <si>
    <t>KOMINIARZ sp. z o.o.</t>
  </si>
  <si>
    <t>Przegląd kominiarski, gazowy</t>
  </si>
  <si>
    <t>E/502/2017</t>
  </si>
  <si>
    <t>ECONET sp. z o.o.</t>
  </si>
  <si>
    <t>sól tabletkowana do SUW</t>
  </si>
  <si>
    <t>11-FVS/0025/17</t>
  </si>
  <si>
    <t>Grupa Alpiniści Sp. z o.o.</t>
  </si>
  <si>
    <t>Naprawa elewacji - przy balkonie lok.27</t>
  </si>
  <si>
    <t>umowa-zlecenie za 11.2017</t>
  </si>
  <si>
    <t>51601/27/2017/F</t>
  </si>
  <si>
    <t>FV/004214/0801/12/2017</t>
  </si>
  <si>
    <t>GRODNO SA</t>
  </si>
  <si>
    <t>czujki ruchu</t>
  </si>
  <si>
    <t>148988/8034/2017</t>
  </si>
  <si>
    <t>profil alu 2,5m x2</t>
  </si>
  <si>
    <t>KTR 7101 0202 5732 1700 0881</t>
  </si>
  <si>
    <t>KTR 0401 0202 5732 1700 0891</t>
  </si>
  <si>
    <t>KTR 0101 0202 5732 1700 0901</t>
  </si>
  <si>
    <t xml:space="preserve"> F/12/000211/2017</t>
  </si>
  <si>
    <t>Usługi księgowe za 11.2017</t>
  </si>
  <si>
    <t>685/11/17</t>
  </si>
  <si>
    <t xml:space="preserve">KELTROM Krzysztof Małecki </t>
  </si>
  <si>
    <t>Modernizacja systemu telewizji dozorowej</t>
  </si>
  <si>
    <t>koszty administrowania za 11 2017</t>
  </si>
  <si>
    <t>Ryczałtowy zwrot drobnych kosztów za 11.2017</t>
  </si>
  <si>
    <t>24/17</t>
  </si>
  <si>
    <t>sprzątanie posesji Wspólnoty 11 2017</t>
  </si>
  <si>
    <t>Ryczałtowy zwrot drobnych kosztów za 12.2017</t>
  </si>
  <si>
    <t>koszty administrowania za 12 2017</t>
  </si>
  <si>
    <t>PL1981321/F</t>
  </si>
  <si>
    <t>OVH</t>
  </si>
  <si>
    <t>odnowienie domeny "nadraszynka.pl" na 3 lata</t>
  </si>
  <si>
    <t>147/2017</t>
  </si>
  <si>
    <t>Usługi Budowlano-Inżynieryjne Marek Sekulski</t>
  </si>
  <si>
    <t>Przegląd ogólnobudowlany roczny</t>
  </si>
  <si>
    <t>10/12/17</t>
  </si>
  <si>
    <t>F.U. O. Grzegorz Grzywiński</t>
  </si>
  <si>
    <t>czyszczenie dachu i rynien z liści</t>
  </si>
  <si>
    <t>Naprawy miejscowe dachu (2 punkty)</t>
  </si>
  <si>
    <t>PPHU T. Sobieski</t>
  </si>
  <si>
    <t>Udostępnienie mijsca na serwerze dla domeny paski.waw.pl za okres 20.10.2017 - 19.10.2018</t>
  </si>
  <si>
    <t>FV 2/2017</t>
  </si>
  <si>
    <t>usługi księgowe za 12.2017</t>
  </si>
  <si>
    <t>F/01/000206/2018</t>
  </si>
  <si>
    <t>sprzątanie posesji Wspólnoty 12 2017</t>
  </si>
  <si>
    <t>1/2018</t>
  </si>
</sst>
</file>

<file path=xl/styles.xml><?xml version="1.0" encoding="utf-8"?>
<styleSheet xmlns="http://schemas.openxmlformats.org/spreadsheetml/2006/main">
  <numFmts count="2">
    <numFmt numFmtId="164" formatCode="#,##0.00\ _z_ł"/>
    <numFmt numFmtId="165" formatCode="yyyy\-mm\-dd;@"/>
  </numFmts>
  <fonts count="2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vertAlign val="superscript"/>
      <sz val="11"/>
      <color indexed="8"/>
      <name val="Czcionka tekstu podstawowego"/>
      <charset val="238"/>
    </font>
    <font>
      <b/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36"/>
      <color rgb="FF00B05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Verdana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b/>
      <sz val="12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vertAlign val="superscript"/>
      <sz val="11"/>
      <color theme="1"/>
      <name val="Czcionka tekstu podstawowego"/>
      <charset val="238"/>
    </font>
    <font>
      <i/>
      <sz val="11"/>
      <color rgb="FFFF0000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80">
    <xf numFmtId="0" fontId="0" fillId="0" borderId="0" xfId="0"/>
    <xf numFmtId="0" fontId="5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left"/>
    </xf>
    <xf numFmtId="4" fontId="0" fillId="0" borderId="0" xfId="0" applyNumberFormat="1"/>
    <xf numFmtId="0" fontId="6" fillId="0" borderId="0" xfId="0" applyFont="1" applyFill="1" applyBorder="1" applyAlignment="1">
      <alignment horizontal="left"/>
    </xf>
    <xf numFmtId="4" fontId="0" fillId="0" borderId="1" xfId="0" applyNumberFormat="1" applyBorder="1"/>
    <xf numFmtId="4" fontId="5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4" fillId="0" borderId="0" xfId="1"/>
    <xf numFmtId="0" fontId="4" fillId="0" borderId="0" xfId="1" applyFill="1"/>
    <xf numFmtId="0" fontId="4" fillId="0" borderId="0" xfId="1" applyFill="1" applyAlignment="1"/>
    <xf numFmtId="0" fontId="4" fillId="0" borderId="0" xfId="1" applyFill="1" applyBorder="1" applyAlignment="1">
      <alignment horizontal="center"/>
    </xf>
    <xf numFmtId="0" fontId="4" fillId="0" borderId="0" xfId="1" applyAlignment="1">
      <alignment horizontal="center"/>
    </xf>
    <xf numFmtId="0" fontId="4" fillId="0" borderId="0" xfId="1" applyFill="1" applyBorder="1"/>
    <xf numFmtId="10" fontId="4" fillId="0" borderId="0" xfId="1" applyNumberFormat="1" applyFill="1" applyBorder="1" applyAlignment="1">
      <alignment horizontal="left"/>
    </xf>
    <xf numFmtId="0" fontId="4" fillId="0" borderId="1" xfId="1" applyBorder="1"/>
    <xf numFmtId="0" fontId="4" fillId="0" borderId="1" xfId="1" applyBorder="1" applyAlignment="1">
      <alignment horizontal="center"/>
    </xf>
    <xf numFmtId="0" fontId="4" fillId="0" borderId="0" xfId="1" applyFill="1" applyBorder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0" fontId="8" fillId="0" borderId="0" xfId="1" applyFont="1"/>
    <xf numFmtId="0" fontId="8" fillId="0" borderId="0" xfId="1" applyFont="1" applyFill="1"/>
    <xf numFmtId="0" fontId="9" fillId="0" borderId="1" xfId="1" applyFont="1" applyBorder="1"/>
    <xf numFmtId="2" fontId="10" fillId="0" borderId="2" xfId="1" applyNumberFormat="1" applyFont="1" applyFill="1" applyBorder="1" applyAlignment="1">
      <alignment horizontal="center"/>
    </xf>
    <xf numFmtId="2" fontId="11" fillId="0" borderId="2" xfId="1" applyNumberFormat="1" applyFont="1" applyFill="1" applyBorder="1" applyAlignment="1">
      <alignment horizontal="center"/>
    </xf>
    <xf numFmtId="10" fontId="4" fillId="0" borderId="0" xfId="1" applyNumberFormat="1" applyFill="1" applyBorder="1" applyAlignment="1">
      <alignment wrapText="1"/>
    </xf>
    <xf numFmtId="0" fontId="4" fillId="0" borderId="2" xfId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center" vertical="center"/>
    </xf>
    <xf numFmtId="0" fontId="13" fillId="0" borderId="0" xfId="1" applyFont="1" applyAlignment="1"/>
    <xf numFmtId="0" fontId="0" fillId="0" borderId="0" xfId="0" applyAlignment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9" fontId="0" fillId="0" borderId="1" xfId="0" applyNumberFormat="1" applyBorder="1"/>
    <xf numFmtId="0" fontId="4" fillId="0" borderId="1" xfId="1" applyFont="1" applyBorder="1" applyAlignment="1">
      <alignment horizontal="center"/>
    </xf>
    <xf numFmtId="0" fontId="4" fillId="0" borderId="1" xfId="1" applyFont="1" applyBorder="1"/>
    <xf numFmtId="0" fontId="4" fillId="0" borderId="0" xfId="1" applyFont="1" applyAlignment="1">
      <alignment horizontal="center"/>
    </xf>
    <xf numFmtId="0" fontId="0" fillId="0" borderId="1" xfId="0" applyBorder="1" applyAlignment="1">
      <alignment wrapText="1"/>
    </xf>
    <xf numFmtId="10" fontId="7" fillId="0" borderId="0" xfId="1" applyNumberFormat="1" applyFont="1" applyFill="1" applyBorder="1" applyAlignment="1">
      <alignment horizontal="left"/>
    </xf>
    <xf numFmtId="49" fontId="0" fillId="0" borderId="1" xfId="0" applyNumberFormat="1" applyFill="1" applyBorder="1"/>
    <xf numFmtId="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" fontId="15" fillId="2" borderId="1" xfId="1" applyNumberFormat="1" applyFont="1" applyFill="1" applyBorder="1" applyAlignment="1">
      <alignment horizontal="right"/>
    </xf>
    <xf numFmtId="164" fontId="4" fillId="0" borderId="0" xfId="1" applyNumberFormat="1" applyFont="1"/>
    <xf numFmtId="164" fontId="4" fillId="0" borderId="0" xfId="1" applyNumberFormat="1" applyFont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4" fontId="0" fillId="0" borderId="0" xfId="0" applyNumberFormat="1" applyFill="1"/>
    <xf numFmtId="0" fontId="16" fillId="0" borderId="0" xfId="1" applyFont="1" applyFill="1" applyAlignment="1">
      <alignment horizontal="center" vertical="center"/>
    </xf>
    <xf numFmtId="4" fontId="16" fillId="0" borderId="0" xfId="1" applyNumberFormat="1" applyFont="1" applyFill="1" applyAlignment="1">
      <alignment horizontal="center" vertical="center"/>
    </xf>
    <xf numFmtId="0" fontId="16" fillId="0" borderId="0" xfId="1" applyFont="1" applyFill="1"/>
    <xf numFmtId="164" fontId="4" fillId="0" borderId="0" xfId="1" applyNumberFormat="1" applyFont="1" applyAlignment="1">
      <alignment horizontal="right"/>
    </xf>
    <xf numFmtId="164" fontId="7" fillId="0" borderId="1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right"/>
    </xf>
    <xf numFmtId="4" fontId="7" fillId="0" borderId="1" xfId="1" applyNumberFormat="1" applyFont="1" applyFill="1" applyBorder="1" applyAlignment="1">
      <alignment horizontal="right"/>
    </xf>
    <xf numFmtId="0" fontId="4" fillId="3" borderId="1" xfId="1" applyFill="1" applyBorder="1" applyAlignment="1">
      <alignment horizontal="center"/>
    </xf>
    <xf numFmtId="4" fontId="6" fillId="0" borderId="1" xfId="0" applyNumberFormat="1" applyFont="1" applyFill="1" applyBorder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right"/>
    </xf>
    <xf numFmtId="0" fontId="0" fillId="0" borderId="1" xfId="0" applyBorder="1"/>
    <xf numFmtId="4" fontId="0" fillId="0" borderId="1" xfId="0" applyNumberFormat="1" applyBorder="1"/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/>
    <xf numFmtId="4" fontId="0" fillId="0" borderId="1" xfId="0" applyNumberFormat="1" applyFill="1" applyBorder="1"/>
    <xf numFmtId="0" fontId="17" fillId="0" borderId="0" xfId="1" applyFont="1" applyFill="1" applyAlignment="1">
      <alignment horizontal="left"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2" fontId="5" fillId="0" borderId="1" xfId="0" applyNumberFormat="1" applyFont="1" applyBorder="1"/>
    <xf numFmtId="0" fontId="18" fillId="0" borderId="0" xfId="0" applyFont="1" applyFill="1" applyBorder="1"/>
    <xf numFmtId="4" fontId="0" fillId="0" borderId="0" xfId="0" applyNumberFormat="1" applyBorder="1"/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0" xfId="0" applyAlignment="1"/>
    <xf numFmtId="49" fontId="0" fillId="0" borderId="1" xfId="0" applyNumberFormat="1" applyFill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0" fontId="20" fillId="0" borderId="0" xfId="1" applyNumberFormat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/>
    <xf numFmtId="0" fontId="0" fillId="0" borderId="1" xfId="0" applyFill="1" applyBorder="1" applyAlignment="1">
      <alignment wrapText="1"/>
    </xf>
    <xf numFmtId="0" fontId="0" fillId="0" borderId="0" xfId="0" applyAlignment="1"/>
    <xf numFmtId="4" fontId="15" fillId="4" borderId="1" xfId="1" applyNumberFormat="1" applyFont="1" applyFill="1" applyBorder="1" applyAlignment="1">
      <alignment horizontal="right"/>
    </xf>
    <xf numFmtId="164" fontId="7" fillId="4" borderId="1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15" fillId="4" borderId="1" xfId="1" applyNumberFormat="1" applyFont="1" applyFill="1" applyBorder="1" applyAlignment="1">
      <alignment horizontal="right" vertical="center" wrapText="1"/>
    </xf>
    <xf numFmtId="0" fontId="8" fillId="0" borderId="0" xfId="1" applyFont="1" applyFill="1" applyBorder="1"/>
    <xf numFmtId="0" fontId="3" fillId="0" borderId="7" xfId="1" applyFont="1" applyBorder="1" applyAlignment="1">
      <alignment horizontal="right"/>
    </xf>
    <xf numFmtId="4" fontId="7" fillId="0" borderId="7" xfId="1" applyNumberFormat="1" applyFont="1" applyFill="1" applyBorder="1" applyAlignment="1">
      <alignment horizontal="right"/>
    </xf>
    <xf numFmtId="0" fontId="13" fillId="0" borderId="0" xfId="1" applyFont="1" applyBorder="1" applyAlignment="1"/>
    <xf numFmtId="0" fontId="16" fillId="0" borderId="0" xfId="1" applyFont="1" applyFill="1" applyBorder="1"/>
    <xf numFmtId="0" fontId="8" fillId="0" borderId="0" xfId="1" applyFont="1" applyBorder="1"/>
    <xf numFmtId="0" fontId="4" fillId="0" borderId="7" xfId="1" applyFill="1" applyBorder="1" applyAlignment="1">
      <alignment horizontal="center"/>
    </xf>
    <xf numFmtId="4" fontId="15" fillId="0" borderId="7" xfId="1" applyNumberFormat="1" applyFont="1" applyFill="1" applyBorder="1" applyAlignment="1">
      <alignment horizontal="right"/>
    </xf>
    <xf numFmtId="165" fontId="0" fillId="0" borderId="1" xfId="0" applyNumberFormat="1" applyBorder="1"/>
    <xf numFmtId="165" fontId="0" fillId="0" borderId="0" xfId="0" applyNumberFormat="1"/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vertical="center"/>
    </xf>
    <xf numFmtId="165" fontId="0" fillId="0" borderId="1" xfId="0" applyNumberFormat="1" applyFill="1" applyBorder="1"/>
    <xf numFmtId="165" fontId="0" fillId="0" borderId="1" xfId="0" applyNumberFormat="1" applyBorder="1" applyAlignment="1">
      <alignment vertical="center"/>
    </xf>
    <xf numFmtId="49" fontId="0" fillId="0" borderId="1" xfId="0" applyNumberFormat="1" applyFill="1" applyBorder="1" applyAlignment="1">
      <alignment horizontal="left"/>
    </xf>
    <xf numFmtId="0" fontId="22" fillId="0" borderId="0" xfId="0" applyFont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left"/>
    </xf>
    <xf numFmtId="4" fontId="0" fillId="0" borderId="1" xfId="0" applyNumberFormat="1" applyFill="1" applyBorder="1" applyAlignment="1">
      <alignment horizontal="right"/>
    </xf>
    <xf numFmtId="0" fontId="0" fillId="0" borderId="3" xfId="0" applyFill="1" applyBorder="1" applyAlignment="1">
      <alignment wrapText="1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Fill="1" applyBorder="1" applyAlignment="1">
      <alignment horizontal="right"/>
    </xf>
    <xf numFmtId="0" fontId="0" fillId="0" borderId="1" xfId="0" applyFont="1" applyBorder="1"/>
    <xf numFmtId="1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wrapText="1"/>
    </xf>
    <xf numFmtId="4" fontId="0" fillId="0" borderId="1" xfId="0" applyNumberFormat="1" applyFill="1" applyBorder="1" applyAlignment="1">
      <alignment vertical="center"/>
    </xf>
    <xf numFmtId="14" fontId="6" fillId="0" borderId="1" xfId="0" applyNumberFormat="1" applyFont="1" applyBorder="1" applyAlignment="1">
      <alignment horizontal="center"/>
    </xf>
    <xf numFmtId="0" fontId="6" fillId="0" borderId="0" xfId="0" applyFont="1"/>
    <xf numFmtId="4" fontId="6" fillId="0" borderId="0" xfId="0" applyNumberFormat="1" applyFont="1"/>
    <xf numFmtId="14" fontId="6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4" fontId="5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5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/>
    <xf numFmtId="49" fontId="6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" fontId="15" fillId="0" borderId="1" xfId="1" applyNumberFormat="1" applyFont="1" applyFill="1" applyBorder="1" applyAlignment="1">
      <alignment horizontal="right"/>
    </xf>
    <xf numFmtId="0" fontId="1" fillId="0" borderId="1" xfId="1" applyFont="1" applyBorder="1" applyAlignment="1">
      <alignment horizontal="left" vertical="center"/>
    </xf>
    <xf numFmtId="0" fontId="1" fillId="0" borderId="1" xfId="1" applyFont="1" applyBorder="1"/>
    <xf numFmtId="165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3" xfId="0" applyNumberFormat="1" applyFill="1" applyBorder="1"/>
    <xf numFmtId="14" fontId="0" fillId="0" borderId="0" xfId="0" applyNumberFormat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0" fillId="0" borderId="0" xfId="0" applyAlignment="1"/>
    <xf numFmtId="0" fontId="10" fillId="0" borderId="5" xfId="1" applyFont="1" applyBorder="1" applyAlignment="1">
      <alignment horizontal="center" vertical="center"/>
    </xf>
    <xf numFmtId="0" fontId="4" fillId="0" borderId="5" xfId="1" applyBorder="1"/>
    <xf numFmtId="165" fontId="19" fillId="2" borderId="0" xfId="1" applyNumberFormat="1" applyFont="1" applyFill="1" applyBorder="1" applyAlignment="1">
      <alignment horizontal="center" vertical="center"/>
    </xf>
    <xf numFmtId="165" fontId="13" fillId="0" borderId="0" xfId="1" applyNumberFormat="1" applyFont="1" applyAlignment="1">
      <alignment horizontal="center" vertical="center"/>
    </xf>
    <xf numFmtId="164" fontId="15" fillId="2" borderId="4" xfId="1" applyNumberFormat="1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0" fillId="2" borderId="6" xfId="0" applyFill="1" applyBorder="1" applyAlignment="1">
      <alignment horizontal="right"/>
    </xf>
    <xf numFmtId="0" fontId="7" fillId="0" borderId="4" xfId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ny" xfId="0" builtinId="0"/>
    <cellStyle name="Normalny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/>
    <c:plotArea>
      <c:layout/>
      <c:lineChart>
        <c:grouping val="standard"/>
        <c:ser>
          <c:idx val="0"/>
          <c:order val="0"/>
          <c:tx>
            <c:v>Zużycie miesięczne</c:v>
          </c:tx>
          <c:marker>
            <c:symbol val="none"/>
          </c:marker>
          <c:cat>
            <c:numRef>
              <c:f>GAZ!$A$5:$A$23</c:f>
              <c:numCache>
                <c:formatCode>yyyy\-mm\-dd;@</c:formatCode>
                <c:ptCount val="19"/>
                <c:pt idx="0">
                  <c:v>42893</c:v>
                </c:pt>
                <c:pt idx="1">
                  <c:v>42922</c:v>
                </c:pt>
                <c:pt idx="2">
                  <c:v>42952</c:v>
                </c:pt>
                <c:pt idx="3">
                  <c:v>42952</c:v>
                </c:pt>
                <c:pt idx="4">
                  <c:v>42986</c:v>
                </c:pt>
                <c:pt idx="5">
                  <c:v>43016</c:v>
                </c:pt>
                <c:pt idx="6">
                  <c:v>43047</c:v>
                </c:pt>
                <c:pt idx="7">
                  <c:v>43077</c:v>
                </c:pt>
              </c:numCache>
            </c:numRef>
          </c:cat>
          <c:val>
            <c:numRef>
              <c:f>GAZ!$E$5:$E$23</c:f>
              <c:numCache>
                <c:formatCode>#,##0</c:formatCode>
                <c:ptCount val="19"/>
                <c:pt idx="0">
                  <c:v>12160</c:v>
                </c:pt>
                <c:pt idx="1">
                  <c:v>8582</c:v>
                </c:pt>
                <c:pt idx="3">
                  <c:v>8179</c:v>
                </c:pt>
                <c:pt idx="4">
                  <c:v>7487</c:v>
                </c:pt>
                <c:pt idx="5">
                  <c:v>10321</c:v>
                </c:pt>
                <c:pt idx="6">
                  <c:v>17611</c:v>
                </c:pt>
                <c:pt idx="7">
                  <c:v>22560</c:v>
                </c:pt>
              </c:numCache>
            </c:numRef>
          </c:val>
        </c:ser>
        <c:marker val="1"/>
        <c:axId val="133619712"/>
        <c:axId val="133621248"/>
      </c:lineChart>
      <c:dateAx>
        <c:axId val="133619712"/>
        <c:scaling>
          <c:orientation val="minMax"/>
        </c:scaling>
        <c:axPos val="b"/>
        <c:numFmt formatCode="yyyy\-mm\-dd;@" sourceLinked="1"/>
        <c:tickLblPos val="nextTo"/>
        <c:crossAx val="133621248"/>
        <c:crosses val="autoZero"/>
        <c:auto val="1"/>
        <c:lblOffset val="100"/>
      </c:dateAx>
      <c:valAx>
        <c:axId val="133621248"/>
        <c:scaling>
          <c:orientation val="minMax"/>
        </c:scaling>
        <c:axPos val="l"/>
        <c:majorGridlines/>
        <c:numFmt formatCode="#,##0" sourceLinked="1"/>
        <c:tickLblPos val="nextTo"/>
        <c:crossAx val="13361971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247649</xdr:colOff>
      <xdr:row>2</xdr:row>
      <xdr:rowOff>171450</xdr:rowOff>
    </xdr:from>
    <xdr:to>
      <xdr:col>16</xdr:col>
      <xdr:colOff>400049</xdr:colOff>
      <xdr:row>27</xdr:row>
      <xdr:rowOff>133350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showGridLines="0" tabSelected="1" topLeftCell="B1" zoomScale="85" zoomScaleNormal="85" workbookViewId="0">
      <pane ySplit="1" topLeftCell="A2" activePane="bottomLeft" state="frozen"/>
      <selection pane="bottomLeft" activeCell="B3" sqref="B3:E3"/>
    </sheetView>
  </sheetViews>
  <sheetFormatPr defaultRowHeight="15"/>
  <cols>
    <col min="1" max="1" width="6.25" style="11" customWidth="1"/>
    <col min="2" max="2" width="4.125" style="14" customWidth="1"/>
    <col min="3" max="3" width="49.375" style="14" customWidth="1"/>
    <col min="4" max="4" width="9.75" style="10" customWidth="1"/>
    <col min="5" max="5" width="10.25" style="14" customWidth="1"/>
    <col min="6" max="6" width="1.375" style="13" customWidth="1"/>
    <col min="7" max="7" width="9.5" style="12" customWidth="1"/>
    <col min="8" max="8" width="9" style="11"/>
    <col min="9" max="9" width="6.75" style="11" bestFit="1" customWidth="1"/>
    <col min="10" max="11" width="7.75" style="11" bestFit="1" customWidth="1"/>
    <col min="12" max="12" width="6.75" style="11" bestFit="1" customWidth="1"/>
    <col min="13" max="24" width="9" style="11"/>
    <col min="25" max="16384" width="9" style="10"/>
  </cols>
  <sheetData>
    <row r="1" spans="2:7" ht="23.25" customHeight="1">
      <c r="B1" s="166" t="s">
        <v>85</v>
      </c>
      <c r="C1" s="166"/>
      <c r="D1" s="166"/>
      <c r="E1" s="166"/>
      <c r="F1" s="167"/>
      <c r="G1" s="167"/>
    </row>
    <row r="2" spans="2:7" ht="23.25" customHeight="1">
      <c r="B2" s="31"/>
      <c r="C2" s="30" t="s">
        <v>19</v>
      </c>
      <c r="D2" s="170">
        <v>43119</v>
      </c>
      <c r="E2" s="171"/>
      <c r="F2" s="29"/>
      <c r="G2" s="80" t="s">
        <v>55</v>
      </c>
    </row>
    <row r="3" spans="2:7" ht="9" customHeight="1">
      <c r="B3" s="168"/>
      <c r="C3" s="168"/>
      <c r="D3" s="169"/>
      <c r="E3" s="169"/>
      <c r="F3" s="28"/>
    </row>
    <row r="4" spans="2:7" ht="18.75" customHeight="1">
      <c r="B4" s="20" t="s">
        <v>10</v>
      </c>
      <c r="C4" s="20" t="s">
        <v>18</v>
      </c>
      <c r="D4" s="96" t="s">
        <v>8</v>
      </c>
      <c r="E4" s="96" t="s">
        <v>7</v>
      </c>
      <c r="F4" s="27"/>
      <c r="G4" s="26"/>
    </row>
    <row r="5" spans="2:7">
      <c r="B5" s="18">
        <v>1</v>
      </c>
      <c r="C5" s="23" t="s">
        <v>53</v>
      </c>
      <c r="D5" s="103">
        <v>10200</v>
      </c>
      <c r="E5" s="52">
        <f>ADM!E29</f>
        <v>10200</v>
      </c>
      <c r="F5" s="24"/>
      <c r="G5" s="16">
        <f t="shared" ref="G5:G12" si="0">E5/D5</f>
        <v>1</v>
      </c>
    </row>
    <row r="6" spans="2:7">
      <c r="B6" s="18">
        <v>2</v>
      </c>
      <c r="C6" s="17" t="s">
        <v>17</v>
      </c>
      <c r="D6" s="103">
        <v>6695</v>
      </c>
      <c r="E6" s="52">
        <f>KSIĘ!E19</f>
        <v>6695</v>
      </c>
      <c r="F6" s="24"/>
      <c r="G6" s="16">
        <f t="shared" si="0"/>
        <v>1</v>
      </c>
    </row>
    <row r="7" spans="2:7">
      <c r="B7" s="18">
        <v>3</v>
      </c>
      <c r="C7" s="17" t="s">
        <v>54</v>
      </c>
      <c r="D7" s="103">
        <v>1800</v>
      </c>
      <c r="E7" s="52">
        <f>ZARZĄD!E19</f>
        <v>1800</v>
      </c>
      <c r="F7" s="24"/>
      <c r="G7" s="16">
        <f t="shared" si="0"/>
        <v>1</v>
      </c>
    </row>
    <row r="8" spans="2:7">
      <c r="B8" s="18">
        <v>4</v>
      </c>
      <c r="C8" s="17" t="s">
        <v>16</v>
      </c>
      <c r="D8" s="103">
        <v>350</v>
      </c>
      <c r="E8" s="52">
        <f>'BANK,POCZTA,POLIGR'!E34</f>
        <v>309.29999999999995</v>
      </c>
      <c r="F8" s="24"/>
      <c r="G8" s="16">
        <f t="shared" si="0"/>
        <v>0.88371428571428556</v>
      </c>
    </row>
    <row r="9" spans="2:7">
      <c r="B9" s="18">
        <v>5</v>
      </c>
      <c r="C9" s="17" t="s">
        <v>43</v>
      </c>
      <c r="D9" s="103">
        <v>2600</v>
      </c>
      <c r="E9" s="52">
        <f>UBEZP!E8</f>
        <v>2110</v>
      </c>
      <c r="F9" s="24"/>
      <c r="G9" s="16">
        <f t="shared" si="0"/>
        <v>0.81153846153846154</v>
      </c>
    </row>
    <row r="10" spans="2:7">
      <c r="B10" s="18">
        <v>6</v>
      </c>
      <c r="C10" s="17" t="s">
        <v>15</v>
      </c>
      <c r="D10" s="158">
        <v>0</v>
      </c>
      <c r="E10" s="158">
        <f>ZEBRANIA!E12</f>
        <v>0</v>
      </c>
      <c r="F10" s="24"/>
      <c r="G10" s="16"/>
    </row>
    <row r="11" spans="2:7">
      <c r="B11" s="18">
        <v>7</v>
      </c>
      <c r="C11" s="17" t="s">
        <v>44</v>
      </c>
      <c r="D11" s="103">
        <v>2300</v>
      </c>
      <c r="E11" s="52">
        <f>PRZEGLĄDY!E13</f>
        <v>1836.48</v>
      </c>
      <c r="F11" s="24"/>
      <c r="G11" s="16">
        <f t="shared" si="0"/>
        <v>0.79846956521739132</v>
      </c>
    </row>
    <row r="12" spans="2:7">
      <c r="B12" s="18">
        <v>8</v>
      </c>
      <c r="C12" s="17" t="s">
        <v>42</v>
      </c>
      <c r="D12" s="103">
        <v>1800</v>
      </c>
      <c r="E12" s="52">
        <f>KONS.KOTŁ!E15</f>
        <v>1722</v>
      </c>
      <c r="F12" s="24"/>
      <c r="G12" s="16">
        <f t="shared" si="0"/>
        <v>0.95666666666666667</v>
      </c>
    </row>
    <row r="13" spans="2:7">
      <c r="B13" s="18">
        <v>9</v>
      </c>
      <c r="C13" s="17" t="s">
        <v>40</v>
      </c>
      <c r="D13" s="103">
        <v>1700</v>
      </c>
      <c r="E13" s="52">
        <f>ELEKTR!E19</f>
        <v>1900.7099999999998</v>
      </c>
      <c r="F13" s="24"/>
      <c r="G13" s="16">
        <f t="shared" ref="G13:G31" si="1">E13/D13</f>
        <v>1.1180647058823527</v>
      </c>
    </row>
    <row r="14" spans="2:7">
      <c r="B14" s="18">
        <v>10</v>
      </c>
      <c r="C14" s="17" t="s">
        <v>37</v>
      </c>
      <c r="D14" s="103">
        <v>1200</v>
      </c>
      <c r="E14" s="52">
        <f>WODA!F13</f>
        <v>1124.25</v>
      </c>
      <c r="F14" s="24"/>
      <c r="G14" s="16">
        <f t="shared" si="1"/>
        <v>0.93687500000000001</v>
      </c>
    </row>
    <row r="15" spans="2:7">
      <c r="B15" s="18">
        <v>11</v>
      </c>
      <c r="C15" s="17" t="s">
        <v>14</v>
      </c>
      <c r="D15" s="103">
        <v>7200</v>
      </c>
      <c r="E15" s="52">
        <f>CZYST!E17</f>
        <v>7200</v>
      </c>
      <c r="F15" s="24"/>
      <c r="G15" s="16">
        <f t="shared" si="1"/>
        <v>1</v>
      </c>
    </row>
    <row r="16" spans="2:7">
      <c r="B16" s="18">
        <v>12</v>
      </c>
      <c r="C16" s="17" t="s">
        <v>13</v>
      </c>
      <c r="D16" s="103">
        <v>8100</v>
      </c>
      <c r="E16" s="52">
        <f>PR.GOSP!E45</f>
        <v>8100</v>
      </c>
      <c r="F16" s="24"/>
      <c r="G16" s="16">
        <f t="shared" si="1"/>
        <v>1</v>
      </c>
    </row>
    <row r="17" spans="1:24" s="21" customFormat="1">
      <c r="A17" s="22"/>
      <c r="B17" s="18">
        <v>13</v>
      </c>
      <c r="C17" s="23" t="s">
        <v>12</v>
      </c>
      <c r="D17" s="103">
        <v>600</v>
      </c>
      <c r="E17" s="52">
        <f>KONS.DACH!E14</f>
        <v>540</v>
      </c>
      <c r="F17" s="25"/>
      <c r="G17" s="16">
        <f t="shared" si="1"/>
        <v>0.9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>
      <c r="B18" s="18">
        <v>14</v>
      </c>
      <c r="C18" s="17" t="s">
        <v>11</v>
      </c>
      <c r="D18" s="103">
        <v>7200</v>
      </c>
      <c r="E18" s="52">
        <f>INNE!E54</f>
        <v>5862.5700000000006</v>
      </c>
      <c r="F18" s="24"/>
      <c r="G18" s="16">
        <f t="shared" si="1"/>
        <v>0.81424583333333345</v>
      </c>
      <c r="H18" s="59"/>
      <c r="I18" s="59"/>
      <c r="J18" s="59"/>
      <c r="K18" s="59"/>
      <c r="L18" s="59"/>
      <c r="M18" s="59"/>
      <c r="N18" s="59"/>
      <c r="O18" s="59"/>
      <c r="P18" s="59"/>
      <c r="Q18" s="60"/>
    </row>
    <row r="19" spans="1:24" s="21" customFormat="1" ht="15.75">
      <c r="A19" s="22"/>
      <c r="B19" s="66"/>
      <c r="C19" s="64" t="s">
        <v>38</v>
      </c>
      <c r="D19" s="103">
        <f>SUM(D5:D18)</f>
        <v>51745</v>
      </c>
      <c r="E19" s="65">
        <f>SUM(E5:E18)</f>
        <v>49400.31</v>
      </c>
      <c r="F19" s="32"/>
      <c r="G19" s="46">
        <f t="shared" si="1"/>
        <v>0.95468760266692432</v>
      </c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22"/>
      <c r="S19" s="22"/>
      <c r="T19" s="22"/>
      <c r="U19" s="22"/>
      <c r="V19" s="22"/>
      <c r="W19" s="22"/>
      <c r="X19" s="22"/>
    </row>
    <row r="20" spans="1:24" s="112" customFormat="1" ht="15.75">
      <c r="A20" s="107"/>
      <c r="B20" s="113"/>
      <c r="C20" s="108"/>
      <c r="D20" s="114"/>
      <c r="E20" s="109"/>
      <c r="F20" s="110"/>
      <c r="G20" s="46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07"/>
      <c r="S20" s="107"/>
      <c r="T20" s="107"/>
      <c r="U20" s="107"/>
      <c r="V20" s="107"/>
      <c r="W20" s="107"/>
      <c r="X20" s="107"/>
    </row>
    <row r="21" spans="1:24" ht="15" customHeight="1">
      <c r="B21" s="20" t="s">
        <v>10</v>
      </c>
      <c r="C21" s="20" t="s">
        <v>9</v>
      </c>
      <c r="D21" s="63" t="s">
        <v>8</v>
      </c>
      <c r="E21" s="63" t="s">
        <v>7</v>
      </c>
      <c r="F21" s="19"/>
      <c r="G21" s="46"/>
      <c r="H21" s="15"/>
      <c r="I21" s="13"/>
      <c r="J21" s="13"/>
      <c r="K21" s="13"/>
      <c r="L21" s="13"/>
      <c r="M21" s="15"/>
    </row>
    <row r="22" spans="1:24" ht="15" customHeight="1">
      <c r="B22" s="94">
        <v>1</v>
      </c>
      <c r="C22" s="95" t="s">
        <v>49</v>
      </c>
      <c r="D22" s="104">
        <v>3000</v>
      </c>
      <c r="E22" s="105">
        <f>'F.R. 1'!E24</f>
        <v>1463.1</v>
      </c>
      <c r="F22" s="19"/>
      <c r="G22" s="98">
        <f t="shared" si="1"/>
        <v>0.48769999999999997</v>
      </c>
      <c r="H22" s="15"/>
      <c r="I22" s="13"/>
      <c r="J22" s="13"/>
      <c r="K22" s="13"/>
      <c r="L22" s="13"/>
      <c r="M22" s="15"/>
    </row>
    <row r="23" spans="1:24" ht="15" customHeight="1">
      <c r="B23" s="94">
        <v>2</v>
      </c>
      <c r="C23" s="95" t="s">
        <v>50</v>
      </c>
      <c r="D23" s="106">
        <v>6000</v>
      </c>
      <c r="E23" s="105">
        <f>'F.R. 2'!E16</f>
        <v>194.6</v>
      </c>
      <c r="F23" s="19"/>
      <c r="G23" s="98">
        <f t="shared" si="1"/>
        <v>3.2433333333333335E-2</v>
      </c>
      <c r="H23" s="15"/>
      <c r="I23" s="13"/>
      <c r="J23" s="13"/>
      <c r="K23" s="13"/>
      <c r="L23" s="13"/>
      <c r="M23" s="15"/>
    </row>
    <row r="24" spans="1:24" ht="15" customHeight="1">
      <c r="B24" s="94">
        <v>3</v>
      </c>
      <c r="C24" s="159" t="s">
        <v>177</v>
      </c>
      <c r="D24" s="106">
        <v>3500</v>
      </c>
      <c r="E24" s="105">
        <f>'F.R. 3'!E16</f>
        <v>0</v>
      </c>
      <c r="F24" s="19"/>
      <c r="G24" s="98">
        <f t="shared" si="1"/>
        <v>0</v>
      </c>
      <c r="H24" s="15"/>
      <c r="I24" s="13"/>
      <c r="J24" s="13"/>
      <c r="K24" s="13"/>
      <c r="L24" s="13"/>
      <c r="M24" s="15"/>
    </row>
    <row r="25" spans="1:24" ht="15" customHeight="1">
      <c r="B25" s="94">
        <v>4</v>
      </c>
      <c r="C25" s="159" t="s">
        <v>169</v>
      </c>
      <c r="D25" s="106">
        <v>4000</v>
      </c>
      <c r="E25" s="105">
        <f>'F.R. 4'!E18</f>
        <v>0</v>
      </c>
      <c r="F25" s="19"/>
      <c r="G25" s="98">
        <f t="shared" si="1"/>
        <v>0</v>
      </c>
      <c r="H25" s="15"/>
      <c r="I25" s="13"/>
      <c r="J25" s="13"/>
      <c r="K25" s="13"/>
      <c r="L25" s="13"/>
      <c r="M25" s="15"/>
    </row>
    <row r="26" spans="1:24" ht="15" customHeight="1">
      <c r="B26" s="94">
        <v>5</v>
      </c>
      <c r="C26" s="159" t="s">
        <v>170</v>
      </c>
      <c r="D26" s="106">
        <v>3000</v>
      </c>
      <c r="E26" s="105">
        <f>'F.R. 5'!E18</f>
        <v>0</v>
      </c>
      <c r="F26" s="19"/>
      <c r="G26" s="98">
        <f t="shared" si="1"/>
        <v>0</v>
      </c>
      <c r="H26" s="15"/>
      <c r="I26" s="13"/>
      <c r="J26" s="13"/>
      <c r="K26" s="13"/>
      <c r="L26" s="13"/>
      <c r="M26" s="15"/>
    </row>
    <row r="27" spans="1:24" ht="15" customHeight="1">
      <c r="B27" s="94">
        <v>6</v>
      </c>
      <c r="C27" s="159" t="s">
        <v>171</v>
      </c>
      <c r="D27" s="106">
        <v>7000</v>
      </c>
      <c r="E27" s="105">
        <f>'F.R. 6'!E16</f>
        <v>8268</v>
      </c>
      <c r="F27" s="19"/>
      <c r="G27" s="98">
        <f t="shared" si="1"/>
        <v>1.181142857142857</v>
      </c>
      <c r="H27" s="15"/>
      <c r="I27" s="13"/>
      <c r="J27" s="13"/>
      <c r="K27" s="13"/>
      <c r="L27" s="13"/>
      <c r="M27" s="15"/>
    </row>
    <row r="28" spans="1:24" ht="15" customHeight="1">
      <c r="B28" s="94">
        <v>7</v>
      </c>
      <c r="C28" s="159" t="s">
        <v>172</v>
      </c>
      <c r="D28" s="106">
        <v>3000</v>
      </c>
      <c r="E28" s="105">
        <f>'F.R. 7'!E16</f>
        <v>3846.21</v>
      </c>
      <c r="F28" s="19"/>
      <c r="G28" s="98">
        <f t="shared" si="1"/>
        <v>1.28207</v>
      </c>
      <c r="H28" s="15"/>
      <c r="I28" s="13"/>
      <c r="J28" s="13"/>
      <c r="K28" s="13"/>
      <c r="L28" s="13"/>
      <c r="M28" s="15"/>
    </row>
    <row r="29" spans="1:24" ht="15" customHeight="1">
      <c r="B29" s="94">
        <v>8</v>
      </c>
      <c r="C29" s="159" t="s">
        <v>173</v>
      </c>
      <c r="D29" s="106">
        <v>20000</v>
      </c>
      <c r="E29" s="105">
        <f>'F.R. 8'!E22</f>
        <v>0</v>
      </c>
      <c r="F29" s="19"/>
      <c r="G29" s="98">
        <f t="shared" si="1"/>
        <v>0</v>
      </c>
      <c r="H29" s="15"/>
      <c r="I29" s="13"/>
      <c r="J29" s="13"/>
      <c r="K29" s="13"/>
      <c r="L29" s="13"/>
      <c r="M29" s="15"/>
    </row>
    <row r="30" spans="1:24" ht="15" customHeight="1">
      <c r="B30" s="94">
        <v>9</v>
      </c>
      <c r="C30" s="159" t="s">
        <v>174</v>
      </c>
      <c r="D30" s="106">
        <v>14000</v>
      </c>
      <c r="E30" s="105">
        <f>'F.R. 9'!E22</f>
        <v>0</v>
      </c>
      <c r="F30" s="19"/>
      <c r="G30" s="98">
        <f t="shared" si="1"/>
        <v>0</v>
      </c>
      <c r="H30" s="15"/>
      <c r="I30" s="13"/>
      <c r="J30" s="13"/>
      <c r="K30" s="13"/>
      <c r="L30" s="13"/>
      <c r="M30" s="15"/>
    </row>
    <row r="31" spans="1:24" ht="15" customHeight="1">
      <c r="B31" s="94">
        <v>10</v>
      </c>
      <c r="C31" s="159" t="s">
        <v>175</v>
      </c>
      <c r="D31" s="106">
        <v>7000</v>
      </c>
      <c r="E31" s="105">
        <f>'F.R. 10'!E23</f>
        <v>0</v>
      </c>
      <c r="F31" s="19"/>
      <c r="G31" s="98">
        <f t="shared" si="1"/>
        <v>0</v>
      </c>
      <c r="H31" s="15"/>
      <c r="I31" s="13"/>
      <c r="J31" s="13"/>
      <c r="K31" s="13"/>
      <c r="L31" s="13"/>
      <c r="M31" s="15"/>
    </row>
    <row r="32" spans="1:24">
      <c r="B32" s="44"/>
      <c r="C32" s="44"/>
      <c r="D32" s="53"/>
      <c r="E32" s="54"/>
    </row>
    <row r="33" spans="1:24">
      <c r="B33" s="20" t="s">
        <v>10</v>
      </c>
      <c r="C33" s="175" t="s">
        <v>34</v>
      </c>
      <c r="D33" s="176"/>
      <c r="E33" s="177"/>
    </row>
    <row r="34" spans="1:24">
      <c r="B34" s="42" t="s">
        <v>39</v>
      </c>
      <c r="C34" s="160" t="s">
        <v>176</v>
      </c>
      <c r="D34" s="172">
        <f>GAZ!G24</f>
        <v>15712.269999999999</v>
      </c>
      <c r="E34" s="173"/>
    </row>
    <row r="35" spans="1:24">
      <c r="B35" s="44"/>
      <c r="C35" s="44"/>
      <c r="D35" s="62"/>
      <c r="E35" s="62"/>
    </row>
    <row r="36" spans="1:24" s="21" customFormat="1" ht="15.75">
      <c r="A36" s="22"/>
      <c r="B36" s="20" t="s">
        <v>10</v>
      </c>
      <c r="C36" s="175" t="s">
        <v>51</v>
      </c>
      <c r="D36" s="176"/>
      <c r="E36" s="177"/>
      <c r="F36" s="32"/>
      <c r="G36" s="46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22"/>
      <c r="S36" s="22"/>
      <c r="T36" s="22"/>
      <c r="U36" s="22"/>
      <c r="V36" s="22"/>
      <c r="W36" s="22"/>
      <c r="X36" s="22"/>
    </row>
    <row r="37" spans="1:24" s="21" customFormat="1" ht="15.75">
      <c r="A37" s="22"/>
      <c r="B37" s="42">
        <v>1</v>
      </c>
      <c r="C37" s="43"/>
      <c r="D37" s="172">
        <f>Przychody!E23</f>
        <v>506.66</v>
      </c>
      <c r="E37" s="174"/>
      <c r="F37" s="32"/>
      <c r="G37" s="46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22"/>
      <c r="S37" s="22"/>
      <c r="T37" s="22"/>
      <c r="U37" s="22"/>
      <c r="V37" s="22"/>
      <c r="W37" s="22"/>
      <c r="X37" s="22"/>
    </row>
  </sheetData>
  <mergeCells count="7">
    <mergeCell ref="B1:G1"/>
    <mergeCell ref="B3:E3"/>
    <mergeCell ref="D2:E2"/>
    <mergeCell ref="D34:E34"/>
    <mergeCell ref="D37:E37"/>
    <mergeCell ref="C36:E36"/>
    <mergeCell ref="C33:E33"/>
  </mergeCells>
  <conditionalFormatting sqref="G5:G9 G11:G19 G22:G31">
    <cfRule type="cellIs" dxfId="1" priority="1" stopIfTrue="1" operator="lessThan">
      <formula>1</formula>
    </cfRule>
    <cfRule type="cellIs" dxfId="0" priority="2" stopIfTrue="1" operator="greaterThan">
      <formula>1</formula>
    </cfRule>
  </conditionalFormatting>
  <pageMargins left="0.43" right="0.28999999999999998" top="0.36" bottom="0.2" header="0.31496062992125984" footer="0.18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48576"/>
  <sheetViews>
    <sheetView workbookViewId="0">
      <pane ySplit="1" topLeftCell="A2" activePane="bottomLeft" state="frozen"/>
      <selection pane="bottomLeft" activeCell="F32" sqref="F32:F35"/>
    </sheetView>
  </sheetViews>
  <sheetFormatPr defaultRowHeight="14.25"/>
  <cols>
    <col min="1" max="1" width="11.625" customWidth="1"/>
    <col min="2" max="2" width="28.125" customWidth="1"/>
    <col min="3" max="3" width="23.625" customWidth="1"/>
    <col min="4" max="4" width="38.5" customWidth="1"/>
    <col min="5" max="5" width="13.875" customWidth="1"/>
    <col min="7" max="7" width="20.375" style="3" customWidth="1"/>
  </cols>
  <sheetData>
    <row r="1" spans="1:8" ht="15">
      <c r="A1" s="178" t="s">
        <v>24</v>
      </c>
      <c r="B1" s="178"/>
      <c r="C1" s="178"/>
      <c r="D1" s="178"/>
      <c r="E1" s="178"/>
      <c r="F1" s="33"/>
      <c r="G1" s="33"/>
    </row>
    <row r="2" spans="1:8">
      <c r="A2" s="179" t="s">
        <v>56</v>
      </c>
      <c r="B2" s="179"/>
      <c r="C2" s="179"/>
      <c r="D2" s="179"/>
      <c r="E2" s="179"/>
      <c r="F2" s="33"/>
    </row>
    <row r="4" spans="1:8" ht="15">
      <c r="A4" s="1" t="s">
        <v>0</v>
      </c>
      <c r="B4" s="1" t="s">
        <v>1</v>
      </c>
      <c r="C4" s="1" t="s">
        <v>5</v>
      </c>
      <c r="D4" s="1" t="s">
        <v>2</v>
      </c>
      <c r="E4" s="1" t="s">
        <v>3</v>
      </c>
      <c r="G4" s="5"/>
      <c r="H4" s="4"/>
    </row>
    <row r="5" spans="1:8">
      <c r="A5" s="119">
        <v>42766</v>
      </c>
      <c r="B5" s="55"/>
      <c r="C5" s="49" t="s">
        <v>78</v>
      </c>
      <c r="D5" s="76" t="s">
        <v>79</v>
      </c>
      <c r="E5" s="48">
        <v>9</v>
      </c>
      <c r="H5" s="4"/>
    </row>
    <row r="6" spans="1:8">
      <c r="A6" s="119">
        <v>42766</v>
      </c>
      <c r="B6" s="55"/>
      <c r="C6" s="49" t="s">
        <v>78</v>
      </c>
      <c r="D6" s="76" t="s">
        <v>80</v>
      </c>
      <c r="E6" s="48">
        <v>12.7</v>
      </c>
      <c r="H6" s="4"/>
    </row>
    <row r="7" spans="1:8">
      <c r="A7" s="119">
        <v>42794</v>
      </c>
      <c r="B7" s="55"/>
      <c r="C7" s="49" t="s">
        <v>78</v>
      </c>
      <c r="D7" s="76" t="s">
        <v>79</v>
      </c>
      <c r="E7" s="79">
        <v>9</v>
      </c>
      <c r="H7" s="4"/>
    </row>
    <row r="8" spans="1:8">
      <c r="A8" s="119">
        <v>42794</v>
      </c>
      <c r="B8" s="55"/>
      <c r="C8" s="49" t="s">
        <v>78</v>
      </c>
      <c r="D8" s="76" t="s">
        <v>80</v>
      </c>
      <c r="E8" s="79">
        <v>8.1</v>
      </c>
      <c r="H8" s="4"/>
    </row>
    <row r="9" spans="1:8">
      <c r="A9" s="119">
        <v>42825</v>
      </c>
      <c r="B9" s="55"/>
      <c r="C9" s="49" t="s">
        <v>78</v>
      </c>
      <c r="D9" s="76" t="s">
        <v>79</v>
      </c>
      <c r="E9" s="79">
        <v>9</v>
      </c>
      <c r="H9" s="4"/>
    </row>
    <row r="10" spans="1:8">
      <c r="A10" s="119">
        <v>42825</v>
      </c>
      <c r="B10" s="55"/>
      <c r="C10" s="49" t="s">
        <v>78</v>
      </c>
      <c r="D10" s="76" t="s">
        <v>80</v>
      </c>
      <c r="E10" s="79">
        <v>4.5</v>
      </c>
      <c r="H10" s="4"/>
    </row>
    <row r="11" spans="1:8">
      <c r="A11" s="119">
        <v>42825</v>
      </c>
      <c r="B11" s="55"/>
      <c r="C11" s="49" t="s">
        <v>129</v>
      </c>
      <c r="D11" s="76" t="s">
        <v>130</v>
      </c>
      <c r="E11" s="48">
        <v>36.4</v>
      </c>
      <c r="H11" s="4"/>
    </row>
    <row r="12" spans="1:8">
      <c r="A12" s="119">
        <v>42837</v>
      </c>
      <c r="B12" s="55"/>
      <c r="C12" s="49" t="s">
        <v>135</v>
      </c>
      <c r="D12" s="76" t="s">
        <v>136</v>
      </c>
      <c r="E12" s="48">
        <v>16</v>
      </c>
      <c r="H12" s="4"/>
    </row>
    <row r="13" spans="1:8">
      <c r="A13" s="119">
        <v>42855</v>
      </c>
      <c r="B13" s="55"/>
      <c r="C13" s="49" t="s">
        <v>78</v>
      </c>
      <c r="D13" s="76" t="s">
        <v>79</v>
      </c>
      <c r="E13" s="48">
        <v>9</v>
      </c>
      <c r="H13" s="4"/>
    </row>
    <row r="14" spans="1:8">
      <c r="A14" s="119">
        <v>42855</v>
      </c>
      <c r="B14" s="55"/>
      <c r="C14" s="49" t="s">
        <v>78</v>
      </c>
      <c r="D14" s="76" t="s">
        <v>80</v>
      </c>
      <c r="E14" s="48">
        <v>6.3</v>
      </c>
      <c r="H14" s="4"/>
    </row>
    <row r="15" spans="1:8">
      <c r="A15" s="119">
        <v>42886</v>
      </c>
      <c r="B15" s="55"/>
      <c r="C15" s="49" t="s">
        <v>78</v>
      </c>
      <c r="D15" s="76" t="s">
        <v>79</v>
      </c>
      <c r="E15" s="48">
        <v>9</v>
      </c>
      <c r="H15" s="4"/>
    </row>
    <row r="16" spans="1:8">
      <c r="A16" s="119">
        <v>42886</v>
      </c>
      <c r="B16" s="55"/>
      <c r="C16" s="49" t="s">
        <v>78</v>
      </c>
      <c r="D16" s="76" t="s">
        <v>80</v>
      </c>
      <c r="E16" s="79">
        <v>9</v>
      </c>
      <c r="H16" s="4"/>
    </row>
    <row r="17" spans="1:8">
      <c r="A17" s="119">
        <v>42916</v>
      </c>
      <c r="B17" s="55"/>
      <c r="C17" s="49" t="s">
        <v>78</v>
      </c>
      <c r="D17" s="76" t="s">
        <v>79</v>
      </c>
      <c r="E17" s="48">
        <v>9</v>
      </c>
      <c r="H17" s="4"/>
    </row>
    <row r="18" spans="1:8">
      <c r="A18" s="119">
        <v>42916</v>
      </c>
      <c r="B18" s="55"/>
      <c r="C18" s="49" t="s">
        <v>78</v>
      </c>
      <c r="D18" s="76" t="s">
        <v>80</v>
      </c>
      <c r="E18" s="48">
        <v>5.4</v>
      </c>
      <c r="H18" s="4"/>
    </row>
    <row r="19" spans="1:8">
      <c r="A19" s="119">
        <v>42922</v>
      </c>
      <c r="B19" s="55"/>
      <c r="C19" s="49" t="s">
        <v>129</v>
      </c>
      <c r="D19" s="76" t="s">
        <v>130</v>
      </c>
      <c r="E19" s="48">
        <v>36.4</v>
      </c>
      <c r="H19" s="4"/>
    </row>
    <row r="20" spans="1:8">
      <c r="A20" s="119">
        <v>42947</v>
      </c>
      <c r="B20" s="55"/>
      <c r="C20" s="49" t="s">
        <v>78</v>
      </c>
      <c r="D20" s="76" t="s">
        <v>79</v>
      </c>
      <c r="E20" s="48">
        <v>9</v>
      </c>
      <c r="H20" s="4"/>
    </row>
    <row r="21" spans="1:8">
      <c r="A21" s="119">
        <v>42947</v>
      </c>
      <c r="B21" s="55"/>
      <c r="C21" s="49" t="s">
        <v>78</v>
      </c>
      <c r="D21" s="76" t="s">
        <v>80</v>
      </c>
      <c r="E21" s="48">
        <v>9.9</v>
      </c>
      <c r="H21" s="4"/>
    </row>
    <row r="22" spans="1:8">
      <c r="A22" s="163">
        <v>42978</v>
      </c>
      <c r="C22" s="49" t="s">
        <v>78</v>
      </c>
      <c r="D22" s="76" t="s">
        <v>79</v>
      </c>
      <c r="E22" s="164">
        <v>8</v>
      </c>
      <c r="H22" s="4"/>
    </row>
    <row r="23" spans="1:8">
      <c r="A23" s="163">
        <v>42978</v>
      </c>
      <c r="B23" s="55"/>
      <c r="C23" s="49" t="s">
        <v>78</v>
      </c>
      <c r="D23" s="76" t="s">
        <v>80</v>
      </c>
      <c r="E23" s="79">
        <v>9</v>
      </c>
    </row>
    <row r="24" spans="1:8">
      <c r="A24" s="119">
        <v>43008</v>
      </c>
      <c r="B24" s="55"/>
      <c r="C24" s="49" t="s">
        <v>135</v>
      </c>
      <c r="D24" s="76" t="s">
        <v>136</v>
      </c>
      <c r="E24" s="79">
        <v>21.6</v>
      </c>
      <c r="H24" s="4"/>
    </row>
    <row r="25" spans="1:8">
      <c r="A25" s="119">
        <v>43008</v>
      </c>
      <c r="B25" s="55"/>
      <c r="C25" s="49" t="s">
        <v>78</v>
      </c>
      <c r="D25" s="76" t="s">
        <v>79</v>
      </c>
      <c r="E25" s="79">
        <v>9</v>
      </c>
      <c r="H25" s="4"/>
    </row>
    <row r="26" spans="1:8">
      <c r="A26" s="119">
        <v>43008</v>
      </c>
      <c r="B26" s="55"/>
      <c r="C26" s="49" t="s">
        <v>78</v>
      </c>
      <c r="D26" s="76" t="s">
        <v>80</v>
      </c>
      <c r="E26" s="79">
        <v>5.4</v>
      </c>
    </row>
    <row r="27" spans="1:8">
      <c r="A27" s="119">
        <v>43039</v>
      </c>
      <c r="B27" s="55"/>
      <c r="C27" s="49" t="s">
        <v>78</v>
      </c>
      <c r="D27" s="76" t="s">
        <v>79</v>
      </c>
      <c r="E27" s="79">
        <v>9</v>
      </c>
      <c r="H27" s="4"/>
    </row>
    <row r="28" spans="1:8">
      <c r="A28" s="119">
        <v>43039</v>
      </c>
      <c r="B28" s="78"/>
      <c r="C28" s="49" t="s">
        <v>78</v>
      </c>
      <c r="D28" s="76" t="s">
        <v>80</v>
      </c>
      <c r="E28" s="79">
        <v>5.4</v>
      </c>
    </row>
    <row r="29" spans="1:8">
      <c r="A29" s="119">
        <v>43069</v>
      </c>
      <c r="B29" s="78"/>
      <c r="C29" s="49" t="s">
        <v>78</v>
      </c>
      <c r="D29" s="76" t="s">
        <v>79</v>
      </c>
      <c r="E29" s="79">
        <v>9</v>
      </c>
    </row>
    <row r="30" spans="1:8">
      <c r="A30" s="119">
        <v>43069</v>
      </c>
      <c r="B30" s="78"/>
      <c r="C30" s="49" t="s">
        <v>78</v>
      </c>
      <c r="D30" s="76" t="s">
        <v>80</v>
      </c>
      <c r="E30" s="79">
        <v>9</v>
      </c>
    </row>
    <row r="31" spans="1:8">
      <c r="A31" s="119">
        <v>43100</v>
      </c>
      <c r="B31" s="78"/>
      <c r="C31" s="49" t="s">
        <v>78</v>
      </c>
      <c r="D31" s="76" t="s">
        <v>79</v>
      </c>
      <c r="E31" s="79">
        <v>9</v>
      </c>
    </row>
    <row r="32" spans="1:8">
      <c r="A32" s="119">
        <v>43100</v>
      </c>
      <c r="B32" s="78"/>
      <c r="C32" s="49" t="s">
        <v>78</v>
      </c>
      <c r="D32" s="76" t="s">
        <v>80</v>
      </c>
      <c r="E32" s="79">
        <v>7.2</v>
      </c>
    </row>
    <row r="33" spans="1:5">
      <c r="A33" s="119"/>
      <c r="B33" s="47"/>
      <c r="C33" s="49"/>
      <c r="D33" s="9"/>
      <c r="E33" s="48"/>
    </row>
    <row r="34" spans="1:5" ht="15">
      <c r="A34" s="69"/>
      <c r="B34" s="41"/>
      <c r="C34" s="2"/>
      <c r="D34" s="2"/>
      <c r="E34" s="7">
        <f>SUM(E5:E33)</f>
        <v>309.29999999999995</v>
      </c>
    </row>
    <row r="35" spans="1:5">
      <c r="A35" s="162"/>
    </row>
    <row r="1048576" spans="1:1">
      <c r="A1048576" s="119">
        <v>42947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6"/>
  <sheetViews>
    <sheetView zoomScaleNormal="100" workbookViewId="0">
      <pane ySplit="1" topLeftCell="A2" activePane="bottomLeft" state="frozen"/>
      <selection pane="bottomLeft" activeCell="C28" sqref="C28"/>
    </sheetView>
  </sheetViews>
  <sheetFormatPr defaultRowHeight="14.25"/>
  <cols>
    <col min="1" max="1" width="11.125" bestFit="1" customWidth="1"/>
    <col min="2" max="2" width="22.25" style="157" customWidth="1"/>
    <col min="3" max="3" width="32.625" style="141" bestFit="1" customWidth="1"/>
    <col min="4" max="4" width="74.125" style="141" customWidth="1"/>
    <col min="5" max="5" width="15.25" style="146" customWidth="1"/>
  </cols>
  <sheetData>
    <row r="1" spans="1:8" ht="15">
      <c r="A1" s="178" t="s">
        <v>33</v>
      </c>
      <c r="B1" s="178"/>
      <c r="C1" s="178"/>
      <c r="D1" s="178"/>
      <c r="E1" s="178"/>
      <c r="F1" s="33"/>
    </row>
    <row r="2" spans="1:8">
      <c r="A2" s="179" t="s">
        <v>56</v>
      </c>
      <c r="B2" s="179"/>
      <c r="C2" s="179"/>
      <c r="D2" s="179"/>
      <c r="E2" s="179"/>
      <c r="F2" s="33"/>
    </row>
    <row r="4" spans="1:8" ht="15">
      <c r="A4" s="1" t="s">
        <v>0</v>
      </c>
      <c r="B4" s="156" t="s">
        <v>1</v>
      </c>
      <c r="C4" s="142" t="s">
        <v>4</v>
      </c>
      <c r="D4" s="142" t="s">
        <v>2</v>
      </c>
      <c r="E4" s="147" t="s">
        <v>3</v>
      </c>
      <c r="G4" s="4"/>
    </row>
    <row r="5" spans="1:8" s="138" customFormat="1">
      <c r="A5" s="137">
        <v>42726</v>
      </c>
      <c r="B5" s="155" t="s">
        <v>82</v>
      </c>
      <c r="C5" s="140" t="s">
        <v>83</v>
      </c>
      <c r="D5" s="140" t="s">
        <v>84</v>
      </c>
      <c r="E5" s="145">
        <v>1475.58</v>
      </c>
      <c r="G5" s="139"/>
    </row>
    <row r="6" spans="1:8">
      <c r="A6" s="137">
        <v>42738</v>
      </c>
      <c r="B6" s="155" t="s">
        <v>57</v>
      </c>
      <c r="C6" s="140" t="s">
        <v>58</v>
      </c>
      <c r="D6" s="140" t="s">
        <v>59</v>
      </c>
      <c r="E6" s="145">
        <v>27.67</v>
      </c>
      <c r="G6" s="4"/>
    </row>
    <row r="7" spans="1:8">
      <c r="A7" s="137">
        <v>42759</v>
      </c>
      <c r="B7" s="155" t="s">
        <v>69</v>
      </c>
      <c r="C7" s="140" t="s">
        <v>70</v>
      </c>
      <c r="D7" s="140" t="s">
        <v>71</v>
      </c>
      <c r="E7" s="145">
        <v>59.76</v>
      </c>
      <c r="G7" s="4"/>
    </row>
    <row r="8" spans="1:8">
      <c r="A8" s="137">
        <v>42776</v>
      </c>
      <c r="B8" s="155" t="s">
        <v>99</v>
      </c>
      <c r="C8" s="140" t="s">
        <v>100</v>
      </c>
      <c r="D8" s="140" t="s">
        <v>101</v>
      </c>
      <c r="E8" s="145">
        <v>211.56</v>
      </c>
      <c r="F8" s="56"/>
      <c r="G8" s="3"/>
      <c r="H8" s="4"/>
    </row>
    <row r="9" spans="1:8">
      <c r="A9" s="137">
        <v>42819</v>
      </c>
      <c r="B9" s="155" t="s">
        <v>119</v>
      </c>
      <c r="C9" s="140" t="s">
        <v>120</v>
      </c>
      <c r="D9" s="140" t="s">
        <v>121</v>
      </c>
      <c r="E9" s="145">
        <v>62.4</v>
      </c>
      <c r="F9" s="56"/>
      <c r="G9" s="3"/>
      <c r="H9" s="4"/>
    </row>
    <row r="10" spans="1:8">
      <c r="A10" s="137">
        <v>42826</v>
      </c>
      <c r="B10" s="155" t="s">
        <v>125</v>
      </c>
      <c r="C10" s="140" t="s">
        <v>58</v>
      </c>
      <c r="D10" s="140" t="s">
        <v>126</v>
      </c>
      <c r="E10" s="145">
        <v>75.25</v>
      </c>
      <c r="G10" s="4"/>
    </row>
    <row r="11" spans="1:8">
      <c r="A11" s="137">
        <v>42827</v>
      </c>
      <c r="B11" s="155" t="s">
        <v>131</v>
      </c>
      <c r="C11" s="140" t="s">
        <v>70</v>
      </c>
      <c r="D11" s="140" t="s">
        <v>132</v>
      </c>
      <c r="E11" s="145">
        <v>138.13</v>
      </c>
      <c r="G11" s="4"/>
    </row>
    <row r="12" spans="1:8">
      <c r="A12" s="137">
        <v>42866</v>
      </c>
      <c r="B12" s="155" t="s">
        <v>141</v>
      </c>
      <c r="C12" s="140" t="s">
        <v>70</v>
      </c>
      <c r="D12" s="140" t="s">
        <v>142</v>
      </c>
      <c r="E12" s="145">
        <v>64.290000000000006</v>
      </c>
      <c r="G12" s="4"/>
    </row>
    <row r="13" spans="1:8">
      <c r="A13" s="137">
        <v>42866</v>
      </c>
      <c r="B13" s="155" t="s">
        <v>143</v>
      </c>
      <c r="C13" s="140" t="s">
        <v>144</v>
      </c>
      <c r="D13" s="140" t="s">
        <v>147</v>
      </c>
      <c r="E13" s="145">
        <v>32</v>
      </c>
      <c r="F13" s="86"/>
      <c r="G13" s="87"/>
    </row>
    <row r="14" spans="1:8" s="56" customFormat="1">
      <c r="A14" s="137">
        <v>42866</v>
      </c>
      <c r="B14" s="155" t="s">
        <v>145</v>
      </c>
      <c r="C14" s="140" t="s">
        <v>146</v>
      </c>
      <c r="D14" s="140" t="s">
        <v>147</v>
      </c>
      <c r="E14" s="145">
        <v>171.01</v>
      </c>
      <c r="G14" s="58"/>
    </row>
    <row r="15" spans="1:8" s="56" customFormat="1">
      <c r="A15" s="137">
        <v>42866</v>
      </c>
      <c r="B15" s="155" t="s">
        <v>148</v>
      </c>
      <c r="C15" s="140" t="s">
        <v>149</v>
      </c>
      <c r="D15" s="140" t="s">
        <v>150</v>
      </c>
      <c r="E15" s="145">
        <v>150</v>
      </c>
      <c r="G15" s="58"/>
    </row>
    <row r="16" spans="1:8" s="56" customFormat="1">
      <c r="A16" s="137">
        <v>42876</v>
      </c>
      <c r="B16" s="155" t="s">
        <v>152</v>
      </c>
      <c r="C16" s="140" t="s">
        <v>70</v>
      </c>
      <c r="D16" s="140" t="s">
        <v>153</v>
      </c>
      <c r="E16" s="145">
        <v>25.92</v>
      </c>
      <c r="G16" s="58"/>
    </row>
    <row r="17" spans="1:7" s="56" customFormat="1">
      <c r="A17" s="137">
        <v>42876</v>
      </c>
      <c r="B17" s="155" t="s">
        <v>154</v>
      </c>
      <c r="C17" s="140" t="s">
        <v>70</v>
      </c>
      <c r="D17" s="140" t="s">
        <v>155</v>
      </c>
      <c r="E17" s="145">
        <v>52.14</v>
      </c>
      <c r="G17" s="58"/>
    </row>
    <row r="18" spans="1:7" s="56" customFormat="1">
      <c r="A18" s="137">
        <v>42884</v>
      </c>
      <c r="B18" s="155" t="s">
        <v>161</v>
      </c>
      <c r="C18" s="140" t="s">
        <v>162</v>
      </c>
      <c r="D18" s="140" t="s">
        <v>163</v>
      </c>
      <c r="E18" s="145">
        <v>400</v>
      </c>
      <c r="G18" s="58"/>
    </row>
    <row r="19" spans="1:7" s="56" customFormat="1">
      <c r="A19" s="137">
        <v>42903</v>
      </c>
      <c r="B19" s="155" t="s">
        <v>185</v>
      </c>
      <c r="C19" s="140" t="s">
        <v>70</v>
      </c>
      <c r="D19" s="140" t="s">
        <v>186</v>
      </c>
      <c r="E19" s="145">
        <v>245.14</v>
      </c>
      <c r="G19" s="58"/>
    </row>
    <row r="20" spans="1:7" s="56" customFormat="1">
      <c r="A20" s="137">
        <v>42920</v>
      </c>
      <c r="B20" s="155" t="s">
        <v>190</v>
      </c>
      <c r="C20" s="140" t="s">
        <v>162</v>
      </c>
      <c r="D20" s="140" t="s">
        <v>191</v>
      </c>
      <c r="E20" s="145">
        <v>400</v>
      </c>
      <c r="G20" s="58"/>
    </row>
    <row r="21" spans="1:7" s="56" customFormat="1">
      <c r="A21" s="137">
        <v>42928</v>
      </c>
      <c r="B21" s="155" t="s">
        <v>194</v>
      </c>
      <c r="C21" s="140" t="s">
        <v>192</v>
      </c>
      <c r="D21" s="140" t="s">
        <v>193</v>
      </c>
      <c r="E21" s="145">
        <v>742.92</v>
      </c>
      <c r="G21" s="58"/>
    </row>
    <row r="22" spans="1:7" s="56" customFormat="1">
      <c r="A22" s="137">
        <v>42944</v>
      </c>
      <c r="B22" s="155" t="s">
        <v>207</v>
      </c>
      <c r="C22" s="140" t="s">
        <v>205</v>
      </c>
      <c r="D22" s="140" t="s">
        <v>206</v>
      </c>
      <c r="E22" s="145">
        <v>300</v>
      </c>
      <c r="G22" s="58"/>
    </row>
    <row r="23" spans="1:7" s="56" customFormat="1">
      <c r="A23" s="137">
        <v>42961</v>
      </c>
      <c r="B23" s="155" t="s">
        <v>229</v>
      </c>
      <c r="C23" s="140" t="s">
        <v>230</v>
      </c>
      <c r="D23" s="140" t="s">
        <v>231</v>
      </c>
      <c r="E23" s="145">
        <v>24</v>
      </c>
      <c r="G23" s="58"/>
    </row>
    <row r="24" spans="1:7" s="56" customFormat="1">
      <c r="A24" s="137">
        <v>42972</v>
      </c>
      <c r="B24" s="155" t="s">
        <v>235</v>
      </c>
      <c r="C24" s="140" t="s">
        <v>236</v>
      </c>
      <c r="D24" s="140" t="s">
        <v>237</v>
      </c>
      <c r="E24" s="145">
        <v>288.52999999999997</v>
      </c>
      <c r="G24" s="58"/>
    </row>
    <row r="25" spans="1:7">
      <c r="A25" s="137">
        <v>42977</v>
      </c>
      <c r="B25" s="155" t="s">
        <v>238</v>
      </c>
      <c r="C25" s="140" t="s">
        <v>239</v>
      </c>
      <c r="D25" s="140" t="s">
        <v>240</v>
      </c>
      <c r="E25" s="145">
        <v>36.43</v>
      </c>
      <c r="G25" s="4"/>
    </row>
    <row r="26" spans="1:7">
      <c r="A26" s="137">
        <v>42980</v>
      </c>
      <c r="B26" s="155" t="s">
        <v>241</v>
      </c>
      <c r="C26" s="140" t="s">
        <v>242</v>
      </c>
      <c r="D26" s="140" t="s">
        <v>243</v>
      </c>
      <c r="E26" s="145">
        <v>38</v>
      </c>
      <c r="G26" s="4"/>
    </row>
    <row r="27" spans="1:7">
      <c r="A27" s="137">
        <v>43006</v>
      </c>
      <c r="B27" s="155" t="s">
        <v>249</v>
      </c>
      <c r="C27" s="140" t="s">
        <v>250</v>
      </c>
      <c r="D27" s="140" t="s">
        <v>251</v>
      </c>
      <c r="E27" s="145">
        <v>88</v>
      </c>
    </row>
    <row r="28" spans="1:7">
      <c r="A28" s="137">
        <v>43008</v>
      </c>
      <c r="B28" s="155" t="s">
        <v>258</v>
      </c>
      <c r="C28" s="140" t="s">
        <v>259</v>
      </c>
      <c r="D28" s="140" t="s">
        <v>260</v>
      </c>
      <c r="E28" s="145">
        <v>28.41</v>
      </c>
    </row>
    <row r="29" spans="1:7">
      <c r="A29" s="137">
        <v>43022</v>
      </c>
      <c r="B29" s="155" t="s">
        <v>273</v>
      </c>
      <c r="C29" s="140" t="s">
        <v>70</v>
      </c>
      <c r="D29" s="140" t="s">
        <v>274</v>
      </c>
      <c r="E29" s="145">
        <v>41.96</v>
      </c>
    </row>
    <row r="30" spans="1:7">
      <c r="A30" s="137">
        <v>43034</v>
      </c>
      <c r="B30" s="155" t="s">
        <v>270</v>
      </c>
      <c r="C30" s="140" t="s">
        <v>271</v>
      </c>
      <c r="D30" s="140" t="s">
        <v>272</v>
      </c>
      <c r="E30" s="145">
        <v>135.05000000000001</v>
      </c>
      <c r="F30" s="4"/>
    </row>
    <row r="31" spans="1:7">
      <c r="A31" s="137">
        <v>43056</v>
      </c>
      <c r="B31" s="155" t="s">
        <v>284</v>
      </c>
      <c r="C31" s="140" t="s">
        <v>70</v>
      </c>
      <c r="D31" s="140" t="s">
        <v>285</v>
      </c>
      <c r="E31" s="145">
        <v>43.96</v>
      </c>
    </row>
    <row r="32" spans="1:7">
      <c r="A32" s="137">
        <v>43059</v>
      </c>
      <c r="B32" s="155" t="s">
        <v>286</v>
      </c>
      <c r="C32" s="140" t="s">
        <v>271</v>
      </c>
      <c r="D32" s="140" t="s">
        <v>287</v>
      </c>
      <c r="E32" s="145">
        <v>59.97</v>
      </c>
    </row>
    <row r="33" spans="1:5">
      <c r="A33" s="165">
        <v>43066</v>
      </c>
      <c r="B33" s="129" t="s">
        <v>291</v>
      </c>
      <c r="C33" s="72" t="s">
        <v>292</v>
      </c>
      <c r="D33" s="72" t="s">
        <v>293</v>
      </c>
      <c r="E33" s="38">
        <v>132.84</v>
      </c>
    </row>
    <row r="34" spans="1:5">
      <c r="A34" s="137">
        <v>43076</v>
      </c>
      <c r="B34" s="155" t="s">
        <v>299</v>
      </c>
      <c r="C34" s="140" t="s">
        <v>300</v>
      </c>
      <c r="D34" s="140" t="s">
        <v>301</v>
      </c>
      <c r="E34" s="145">
        <v>107.01</v>
      </c>
    </row>
    <row r="35" spans="1:5">
      <c r="A35" s="137">
        <v>43079</v>
      </c>
      <c r="B35" s="155" t="s">
        <v>302</v>
      </c>
      <c r="C35" s="140" t="s">
        <v>70</v>
      </c>
      <c r="D35" s="140" t="s">
        <v>303</v>
      </c>
      <c r="E35" s="145">
        <v>39.96</v>
      </c>
    </row>
    <row r="36" spans="1:5">
      <c r="A36" s="137">
        <v>43097</v>
      </c>
      <c r="B36" s="155" t="s">
        <v>318</v>
      </c>
      <c r="C36" s="140" t="s">
        <v>319</v>
      </c>
      <c r="D36" s="140" t="s">
        <v>320</v>
      </c>
      <c r="E36" s="145">
        <v>164.68</v>
      </c>
    </row>
    <row r="37" spans="1:5">
      <c r="A37" s="137"/>
      <c r="B37" s="155"/>
      <c r="C37" s="140"/>
      <c r="D37" s="140"/>
      <c r="E37" s="145"/>
    </row>
    <row r="38" spans="1:5">
      <c r="A38" s="137"/>
      <c r="B38" s="155"/>
      <c r="C38" s="140"/>
      <c r="D38" s="140"/>
      <c r="E38" s="145"/>
    </row>
    <row r="39" spans="1:5">
      <c r="A39" s="137"/>
      <c r="B39" s="155"/>
      <c r="C39" s="140"/>
      <c r="D39" s="140"/>
      <c r="E39" s="145"/>
    </row>
    <row r="40" spans="1:5">
      <c r="A40" s="137"/>
      <c r="B40" s="155"/>
      <c r="C40" s="140"/>
      <c r="D40" s="140"/>
      <c r="E40" s="145"/>
    </row>
    <row r="41" spans="1:5">
      <c r="A41" s="137"/>
      <c r="B41" s="155"/>
      <c r="C41" s="140"/>
      <c r="D41" s="140"/>
      <c r="E41" s="145"/>
    </row>
    <row r="42" spans="1:5">
      <c r="A42" s="137"/>
      <c r="B42" s="155"/>
      <c r="C42" s="140"/>
      <c r="D42" s="140"/>
      <c r="E42" s="145"/>
    </row>
    <row r="43" spans="1:5">
      <c r="A43" s="115"/>
      <c r="B43" s="129"/>
      <c r="C43" s="72"/>
      <c r="D43" s="143"/>
      <c r="E43" s="38"/>
    </row>
    <row r="44" spans="1:5">
      <c r="A44" s="115"/>
      <c r="B44" s="129"/>
      <c r="C44" s="72"/>
      <c r="D44" s="72"/>
      <c r="E44" s="38"/>
    </row>
    <row r="45" spans="1:5">
      <c r="A45" s="115"/>
      <c r="B45" s="129"/>
      <c r="C45" s="72"/>
      <c r="D45" s="72"/>
      <c r="E45" s="38"/>
    </row>
    <row r="46" spans="1:5">
      <c r="A46" s="115"/>
      <c r="B46" s="129"/>
      <c r="C46" s="72"/>
      <c r="D46" s="72"/>
      <c r="E46" s="38"/>
    </row>
    <row r="47" spans="1:5">
      <c r="A47" s="115"/>
      <c r="B47" s="129"/>
      <c r="C47" s="72"/>
      <c r="D47" s="72"/>
      <c r="E47" s="38"/>
    </row>
    <row r="48" spans="1:5">
      <c r="A48" s="115"/>
      <c r="B48" s="129"/>
      <c r="C48" s="72"/>
      <c r="D48" s="72"/>
      <c r="E48" s="38"/>
    </row>
    <row r="49" spans="1:5">
      <c r="A49" s="115"/>
      <c r="B49" s="129"/>
      <c r="C49" s="72"/>
      <c r="D49" s="72"/>
      <c r="E49" s="38"/>
    </row>
    <row r="50" spans="1:5">
      <c r="A50" s="115"/>
      <c r="B50" s="129"/>
      <c r="C50" s="72"/>
      <c r="D50" s="72"/>
      <c r="E50" s="38"/>
    </row>
    <row r="51" spans="1:5">
      <c r="A51" s="115"/>
      <c r="B51" s="129"/>
      <c r="C51" s="72"/>
      <c r="D51" s="72"/>
      <c r="E51" s="38"/>
    </row>
    <row r="52" spans="1:5">
      <c r="A52" s="115"/>
      <c r="B52" s="129"/>
      <c r="C52" s="72"/>
      <c r="D52" s="72"/>
      <c r="E52" s="38"/>
    </row>
    <row r="53" spans="1:5">
      <c r="A53" s="115"/>
      <c r="B53" s="129"/>
      <c r="C53" s="72"/>
      <c r="D53" s="72"/>
      <c r="E53" s="38"/>
    </row>
    <row r="54" spans="1:5" ht="15">
      <c r="A54" s="115"/>
      <c r="B54" s="129"/>
      <c r="C54" s="72"/>
      <c r="D54" s="72"/>
      <c r="E54" s="144">
        <f>SUM(E5:E53)</f>
        <v>5862.5700000000006</v>
      </c>
    </row>
    <row r="55" spans="1:5">
      <c r="A55" s="116"/>
    </row>
    <row r="56" spans="1:5">
      <c r="A56" s="116"/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4294967294" verticalDpi="4294967294" r:id="rId1"/>
  <ignoredErrors>
    <ignoredError sqref="B18 B20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pane ySplit="1" topLeftCell="A2" activePane="bottomLeft" state="frozen"/>
      <selection pane="bottomLeft" activeCell="A3" sqref="A3"/>
    </sheetView>
  </sheetViews>
  <sheetFormatPr defaultRowHeight="14.25"/>
  <cols>
    <col min="1" max="1" width="10.125" bestFit="1" customWidth="1"/>
    <col min="2" max="2" width="16.875" customWidth="1"/>
    <col min="3" max="3" width="33.75" customWidth="1"/>
    <col min="4" max="4" width="47.625" customWidth="1"/>
    <col min="5" max="5" width="12.875" customWidth="1"/>
    <col min="7" max="7" width="20.375" style="3" customWidth="1"/>
  </cols>
  <sheetData>
    <row r="1" spans="1:8" ht="15">
      <c r="A1" s="178" t="s">
        <v>25</v>
      </c>
      <c r="B1" s="178"/>
      <c r="C1" s="178"/>
      <c r="D1" s="178"/>
      <c r="E1" s="178"/>
      <c r="F1" s="33"/>
      <c r="G1" s="33"/>
    </row>
    <row r="2" spans="1:8">
      <c r="A2" s="179" t="s">
        <v>56</v>
      </c>
      <c r="B2" s="179"/>
      <c r="C2" s="179"/>
      <c r="D2" s="179"/>
      <c r="E2" s="179"/>
      <c r="F2" s="33"/>
    </row>
    <row r="4" spans="1:8" ht="15">
      <c r="A4" s="1" t="s">
        <v>0</v>
      </c>
      <c r="B4" s="1" t="s">
        <v>1</v>
      </c>
      <c r="C4" s="1" t="s">
        <v>4</v>
      </c>
      <c r="D4" s="1" t="s">
        <v>2</v>
      </c>
      <c r="E4" s="1" t="s">
        <v>3</v>
      </c>
      <c r="G4" s="5"/>
      <c r="H4" s="4"/>
    </row>
    <row r="5" spans="1:8" s="56" customFormat="1">
      <c r="A5" s="119"/>
      <c r="B5" s="55"/>
      <c r="C5" s="101"/>
      <c r="D5" s="76"/>
      <c r="E5" s="79"/>
      <c r="G5" s="57"/>
      <c r="H5" s="58"/>
    </row>
    <row r="6" spans="1:8">
      <c r="A6" s="115"/>
      <c r="B6" s="2"/>
      <c r="C6" s="2"/>
      <c r="D6" s="2"/>
      <c r="E6" s="2"/>
      <c r="H6" s="4"/>
    </row>
    <row r="7" spans="1:8">
      <c r="A7" s="115"/>
      <c r="B7" s="2"/>
      <c r="C7" s="2"/>
      <c r="D7" s="2"/>
      <c r="E7" s="2"/>
      <c r="H7" s="4"/>
    </row>
    <row r="8" spans="1:8">
      <c r="A8" s="115"/>
      <c r="B8" s="2"/>
      <c r="C8" s="2"/>
      <c r="D8" s="2"/>
      <c r="E8" s="2"/>
    </row>
    <row r="9" spans="1:8">
      <c r="A9" s="115"/>
      <c r="B9" s="2"/>
      <c r="C9" s="2"/>
      <c r="D9" s="2"/>
      <c r="E9" s="2"/>
    </row>
    <row r="10" spans="1:8">
      <c r="A10" s="115"/>
      <c r="B10" s="2"/>
      <c r="C10" s="2"/>
      <c r="D10" s="2"/>
      <c r="E10" s="2"/>
    </row>
    <row r="11" spans="1:8">
      <c r="A11" s="115"/>
      <c r="B11" s="2"/>
      <c r="C11" s="2"/>
      <c r="D11" s="2"/>
      <c r="E11" s="2"/>
    </row>
    <row r="12" spans="1:8" ht="15">
      <c r="A12" s="2"/>
      <c r="B12" s="2"/>
      <c r="C12" s="2"/>
      <c r="D12" s="2"/>
      <c r="E12" s="85">
        <f>SUM(E5:E11)</f>
        <v>0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4294967294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pane ySplit="1" topLeftCell="A2" activePane="bottomLeft" state="frozen"/>
      <selection pane="bottomLeft" activeCell="E7" sqref="E7"/>
    </sheetView>
  </sheetViews>
  <sheetFormatPr defaultRowHeight="14.25"/>
  <cols>
    <col min="1" max="1" width="10.125" bestFit="1" customWidth="1"/>
    <col min="2" max="2" width="16" customWidth="1"/>
    <col min="3" max="3" width="39" bestFit="1" customWidth="1"/>
    <col min="4" max="4" width="48.875" customWidth="1"/>
    <col min="5" max="5" width="12.875" customWidth="1"/>
    <col min="7" max="7" width="20.375" style="3" customWidth="1"/>
  </cols>
  <sheetData>
    <row r="1" spans="1:8" ht="15">
      <c r="A1" s="178" t="s">
        <v>26</v>
      </c>
      <c r="B1" s="178"/>
      <c r="C1" s="178"/>
      <c r="D1" s="178"/>
      <c r="E1" s="178"/>
      <c r="F1" s="33"/>
      <c r="G1" s="33"/>
    </row>
    <row r="2" spans="1:8">
      <c r="A2" s="179" t="s">
        <v>56</v>
      </c>
      <c r="B2" s="179"/>
      <c r="C2" s="179"/>
      <c r="D2" s="179"/>
      <c r="E2" s="179"/>
      <c r="F2" s="33"/>
    </row>
    <row r="4" spans="1:8" ht="15">
      <c r="A4" s="1" t="s">
        <v>0</v>
      </c>
      <c r="B4" s="1" t="s">
        <v>1</v>
      </c>
      <c r="C4" s="1" t="s">
        <v>6</v>
      </c>
      <c r="D4" s="1" t="s">
        <v>2</v>
      </c>
      <c r="E4" s="1" t="s">
        <v>3</v>
      </c>
      <c r="G4" s="5"/>
      <c r="H4" s="4"/>
    </row>
    <row r="5" spans="1:8">
      <c r="A5" s="137">
        <v>43065</v>
      </c>
      <c r="B5" s="155" t="s">
        <v>288</v>
      </c>
      <c r="C5" s="140" t="s">
        <v>289</v>
      </c>
      <c r="D5" s="140" t="s">
        <v>290</v>
      </c>
      <c r="E5" s="145">
        <v>1221.48</v>
      </c>
      <c r="H5" s="4"/>
    </row>
    <row r="6" spans="1:8">
      <c r="A6" s="122">
        <v>43104</v>
      </c>
      <c r="B6" s="81" t="s">
        <v>321</v>
      </c>
      <c r="C6" s="81" t="s">
        <v>322</v>
      </c>
      <c r="D6" s="45" t="s">
        <v>323</v>
      </c>
      <c r="E6" s="84">
        <v>615</v>
      </c>
      <c r="H6" s="4"/>
    </row>
    <row r="7" spans="1:8">
      <c r="A7" s="115"/>
      <c r="B7" s="2"/>
      <c r="C7" s="2"/>
      <c r="D7" s="2"/>
      <c r="E7" s="6"/>
    </row>
    <row r="8" spans="1:8">
      <c r="A8" s="115"/>
      <c r="B8" s="2"/>
      <c r="C8" s="2"/>
      <c r="D8" s="2"/>
      <c r="E8" s="6"/>
    </row>
    <row r="9" spans="1:8">
      <c r="A9" s="115"/>
      <c r="B9" s="2"/>
      <c r="C9" s="2"/>
      <c r="D9" s="2"/>
      <c r="E9" s="6"/>
    </row>
    <row r="10" spans="1:8">
      <c r="A10" s="115"/>
      <c r="B10" s="2"/>
      <c r="C10" s="2"/>
      <c r="D10" s="2"/>
      <c r="E10" s="6"/>
    </row>
    <row r="11" spans="1:8">
      <c r="A11" s="115"/>
      <c r="B11" s="2"/>
      <c r="C11" s="2"/>
      <c r="D11" s="2"/>
      <c r="E11" s="6"/>
    </row>
    <row r="12" spans="1:8">
      <c r="A12" s="115"/>
      <c r="B12" s="2"/>
      <c r="C12" s="2"/>
      <c r="D12" s="2"/>
      <c r="E12" s="6"/>
    </row>
    <row r="13" spans="1:8" ht="15">
      <c r="A13" s="2"/>
      <c r="B13" s="2"/>
      <c r="C13" s="2"/>
      <c r="D13" s="2"/>
      <c r="E13" s="7">
        <f>SUM(E5:E12)</f>
        <v>1836.48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4294967294" vertic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pane ySplit="1" topLeftCell="A2" activePane="bottomLeft" state="frozen"/>
      <selection pane="bottomLeft" activeCell="E7" sqref="E7"/>
    </sheetView>
  </sheetViews>
  <sheetFormatPr defaultRowHeight="14.25"/>
  <cols>
    <col min="1" max="1" width="10.125" bestFit="1" customWidth="1"/>
    <col min="2" max="2" width="20.875" customWidth="1"/>
    <col min="3" max="3" width="23.875" customWidth="1"/>
    <col min="4" max="4" width="44.375" customWidth="1"/>
    <col min="5" max="5" width="12.875" customWidth="1"/>
    <col min="7" max="7" width="20.375" style="3" customWidth="1"/>
  </cols>
  <sheetData>
    <row r="1" spans="1:8" ht="15">
      <c r="A1" s="178" t="s">
        <v>27</v>
      </c>
      <c r="B1" s="178"/>
      <c r="C1" s="178"/>
      <c r="D1" s="178"/>
      <c r="E1" s="178"/>
      <c r="F1" s="33"/>
      <c r="G1" s="33"/>
    </row>
    <row r="2" spans="1:8">
      <c r="A2" s="179" t="s">
        <v>56</v>
      </c>
      <c r="B2" s="179"/>
      <c r="C2" s="179"/>
      <c r="D2" s="179"/>
      <c r="E2" s="179"/>
      <c r="F2" s="33"/>
    </row>
    <row r="4" spans="1:8" ht="15">
      <c r="A4" s="1" t="s">
        <v>0</v>
      </c>
      <c r="B4" s="1" t="s">
        <v>1</v>
      </c>
      <c r="C4" s="1" t="s">
        <v>6</v>
      </c>
      <c r="D4" s="1" t="s">
        <v>2</v>
      </c>
      <c r="E4" s="1" t="s">
        <v>3</v>
      </c>
      <c r="G4" s="5"/>
      <c r="H4" s="4"/>
    </row>
    <row r="5" spans="1:8">
      <c r="A5" s="118">
        <v>42893</v>
      </c>
      <c r="B5" s="69" t="s">
        <v>164</v>
      </c>
      <c r="C5" s="74" t="s">
        <v>165</v>
      </c>
      <c r="D5" s="74" t="s">
        <v>166</v>
      </c>
      <c r="E5" s="75">
        <v>861</v>
      </c>
      <c r="H5" s="4"/>
    </row>
    <row r="6" spans="1:8">
      <c r="A6" s="115">
        <v>43016</v>
      </c>
      <c r="B6" s="69" t="s">
        <v>262</v>
      </c>
      <c r="C6" s="74" t="s">
        <v>165</v>
      </c>
      <c r="D6" s="74" t="s">
        <v>166</v>
      </c>
      <c r="E6" s="6">
        <v>861</v>
      </c>
      <c r="H6" s="4"/>
    </row>
    <row r="7" spans="1:8">
      <c r="A7" s="122"/>
      <c r="B7" s="81"/>
      <c r="C7" s="83"/>
      <c r="D7" s="81"/>
      <c r="E7" s="84"/>
      <c r="H7" s="4"/>
    </row>
    <row r="8" spans="1:8">
      <c r="A8" s="115"/>
      <c r="B8" s="2"/>
      <c r="C8" s="2"/>
      <c r="D8" s="2"/>
      <c r="E8" s="6"/>
      <c r="H8" s="4"/>
    </row>
    <row r="9" spans="1:8">
      <c r="A9" s="115"/>
      <c r="B9" s="2"/>
      <c r="C9" s="2"/>
      <c r="D9" s="2"/>
      <c r="E9" s="6"/>
      <c r="H9" s="4"/>
    </row>
    <row r="10" spans="1:8">
      <c r="A10" s="115"/>
      <c r="B10" s="2"/>
      <c r="C10" s="2"/>
      <c r="D10" s="2"/>
      <c r="E10" s="6"/>
    </row>
    <row r="11" spans="1:8">
      <c r="A11" s="115"/>
      <c r="B11" s="2"/>
      <c r="C11" s="2"/>
      <c r="D11" s="2"/>
      <c r="E11" s="6"/>
    </row>
    <row r="12" spans="1:8">
      <c r="A12" s="115"/>
      <c r="B12" s="2"/>
      <c r="C12" s="2"/>
      <c r="D12" s="2"/>
      <c r="E12" s="6"/>
    </row>
    <row r="13" spans="1:8">
      <c r="A13" s="115"/>
      <c r="B13" s="2"/>
      <c r="C13" s="2"/>
      <c r="D13" s="2"/>
      <c r="E13" s="6"/>
    </row>
    <row r="14" spans="1:8">
      <c r="A14" s="115"/>
      <c r="B14" s="2"/>
      <c r="C14" s="2"/>
      <c r="D14" s="2"/>
      <c r="E14" s="6"/>
    </row>
    <row r="15" spans="1:8" ht="15">
      <c r="A15" s="2"/>
      <c r="B15" s="2"/>
      <c r="C15" s="2"/>
      <c r="D15" s="2"/>
      <c r="E15" s="7">
        <f>SUM(E5:E14)</f>
        <v>1722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pane ySplit="1" topLeftCell="A2" activePane="bottomLeft" state="frozen"/>
      <selection pane="bottomLeft" activeCell="E6" sqref="E6"/>
    </sheetView>
  </sheetViews>
  <sheetFormatPr defaultRowHeight="14.25"/>
  <cols>
    <col min="1" max="1" width="10.125" bestFit="1" customWidth="1"/>
    <col min="2" max="2" width="20.875" customWidth="1"/>
    <col min="3" max="3" width="33" bestFit="1" customWidth="1"/>
    <col min="4" max="4" width="47.625" customWidth="1"/>
    <col min="5" max="5" width="14.75" customWidth="1"/>
    <col min="7" max="7" width="20.375" style="3" customWidth="1"/>
  </cols>
  <sheetData>
    <row r="1" spans="1:8" ht="15">
      <c r="A1" s="178" t="s">
        <v>32</v>
      </c>
      <c r="B1" s="178"/>
      <c r="C1" s="178"/>
      <c r="D1" s="178"/>
      <c r="E1" s="178"/>
      <c r="F1" s="33"/>
      <c r="G1" s="33"/>
    </row>
    <row r="2" spans="1:8">
      <c r="A2" s="179" t="s">
        <v>56</v>
      </c>
      <c r="B2" s="179"/>
      <c r="C2" s="179"/>
      <c r="D2" s="179"/>
      <c r="E2" s="179"/>
      <c r="F2" s="33"/>
    </row>
    <row r="4" spans="1:8" ht="15">
      <c r="A4" s="1" t="s">
        <v>0</v>
      </c>
      <c r="B4" s="1" t="s">
        <v>1</v>
      </c>
      <c r="C4" s="1" t="s">
        <v>6</v>
      </c>
      <c r="D4" s="1" t="s">
        <v>2</v>
      </c>
      <c r="E4" s="1" t="s">
        <v>3</v>
      </c>
      <c r="G4" s="5"/>
      <c r="H4" s="4"/>
    </row>
    <row r="5" spans="1:8">
      <c r="A5" s="115">
        <v>43104</v>
      </c>
      <c r="B5" s="70" t="s">
        <v>324</v>
      </c>
      <c r="C5" s="76" t="s">
        <v>325</v>
      </c>
      <c r="D5" s="74" t="s">
        <v>326</v>
      </c>
      <c r="E5" s="6">
        <v>540</v>
      </c>
      <c r="H5" s="4"/>
    </row>
    <row r="6" spans="1:8">
      <c r="A6" s="115"/>
      <c r="B6" s="70"/>
      <c r="C6" s="76"/>
      <c r="D6" s="50"/>
      <c r="E6" s="6"/>
      <c r="H6" s="4"/>
    </row>
    <row r="7" spans="1:8">
      <c r="A7" s="121"/>
      <c r="B7" s="55"/>
      <c r="C7" s="76"/>
      <c r="D7" s="76"/>
      <c r="E7" s="79"/>
      <c r="H7" s="4"/>
    </row>
    <row r="8" spans="1:8">
      <c r="A8" s="115"/>
      <c r="B8" s="70"/>
      <c r="C8" s="74"/>
      <c r="D8" s="74"/>
      <c r="E8" s="67"/>
      <c r="H8" s="4"/>
    </row>
    <row r="9" spans="1:8">
      <c r="A9" s="115"/>
      <c r="B9" s="70"/>
      <c r="C9" s="2"/>
      <c r="D9" s="2"/>
      <c r="E9" s="6"/>
      <c r="H9" s="4"/>
    </row>
    <row r="10" spans="1:8">
      <c r="A10" s="115"/>
      <c r="B10" s="70"/>
      <c r="C10" s="2"/>
      <c r="D10" s="2"/>
      <c r="E10" s="6"/>
      <c r="H10" s="4"/>
    </row>
    <row r="11" spans="1:8">
      <c r="A11" s="115"/>
      <c r="B11" s="70"/>
      <c r="C11" s="2"/>
      <c r="D11" s="2"/>
      <c r="E11" s="6"/>
      <c r="H11" s="4"/>
    </row>
    <row r="12" spans="1:8">
      <c r="A12" s="115"/>
      <c r="B12" s="34"/>
      <c r="C12" s="2"/>
      <c r="D12" s="2"/>
      <c r="E12" s="6"/>
    </row>
    <row r="13" spans="1:8">
      <c r="A13" s="115"/>
      <c r="B13" s="34"/>
      <c r="C13" s="2"/>
      <c r="D13" s="2"/>
      <c r="E13" s="6"/>
    </row>
    <row r="14" spans="1:8" ht="15">
      <c r="A14" s="2"/>
      <c r="B14" s="51"/>
      <c r="C14" s="2"/>
      <c r="D14" s="2"/>
      <c r="E14" s="7">
        <f>SUM(E5:E13)</f>
        <v>540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4294967294" vertic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pane ySplit="1" topLeftCell="A2" activePane="bottomLeft" state="frozen"/>
      <selection pane="bottomLeft" activeCell="D6" sqref="D6"/>
    </sheetView>
  </sheetViews>
  <sheetFormatPr defaultRowHeight="14.25"/>
  <cols>
    <col min="1" max="1" width="10.125" bestFit="1" customWidth="1"/>
    <col min="2" max="2" width="19.625" bestFit="1" customWidth="1"/>
    <col min="3" max="3" width="29.5" bestFit="1" customWidth="1"/>
    <col min="4" max="4" width="47.625" customWidth="1"/>
    <col min="5" max="5" width="12.875" customWidth="1"/>
    <col min="7" max="7" width="20.375" style="3" customWidth="1"/>
  </cols>
  <sheetData>
    <row r="1" spans="1:8" ht="15">
      <c r="A1" s="178" t="s">
        <v>46</v>
      </c>
      <c r="B1" s="178"/>
      <c r="C1" s="178"/>
      <c r="D1" s="178"/>
      <c r="E1" s="178"/>
      <c r="F1" s="33"/>
      <c r="G1" s="33"/>
    </row>
    <row r="2" spans="1:8">
      <c r="A2" s="179" t="s">
        <v>56</v>
      </c>
      <c r="B2" s="179"/>
      <c r="C2" s="179"/>
      <c r="D2" s="179"/>
      <c r="E2" s="179"/>
      <c r="F2" s="33"/>
    </row>
    <row r="4" spans="1:8" ht="15">
      <c r="A4" s="1" t="s">
        <v>0</v>
      </c>
      <c r="B4" s="1" t="s">
        <v>35</v>
      </c>
      <c r="C4" s="1" t="s">
        <v>6</v>
      </c>
      <c r="D4" s="1" t="s">
        <v>2</v>
      </c>
      <c r="E4" s="1" t="s">
        <v>3</v>
      </c>
      <c r="G4" s="5"/>
      <c r="H4" s="4"/>
    </row>
    <row r="5" spans="1:8">
      <c r="A5" s="119">
        <v>42907</v>
      </c>
      <c r="B5" s="78" t="s">
        <v>182</v>
      </c>
      <c r="C5" s="76" t="s">
        <v>183</v>
      </c>
      <c r="D5" s="76" t="s">
        <v>184</v>
      </c>
      <c r="E5" s="48">
        <v>2110</v>
      </c>
      <c r="F5" s="56"/>
      <c r="H5" s="4"/>
    </row>
    <row r="6" spans="1:8">
      <c r="A6" s="115"/>
      <c r="B6" s="2"/>
      <c r="C6" s="8"/>
      <c r="D6" s="2"/>
      <c r="E6" s="6"/>
      <c r="H6" s="4"/>
    </row>
    <row r="7" spans="1:8">
      <c r="A7" s="115"/>
      <c r="B7" s="2"/>
      <c r="C7" s="8"/>
      <c r="D7" s="2"/>
      <c r="E7" s="6"/>
    </row>
    <row r="8" spans="1:8" ht="15">
      <c r="A8" s="2"/>
      <c r="B8" s="2"/>
      <c r="C8" s="2"/>
      <c r="D8" s="2"/>
      <c r="E8" s="7">
        <f>SUM(E5:E7)</f>
        <v>2110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3"/>
  <sheetViews>
    <sheetView zoomScaleNormal="100" workbookViewId="0">
      <selection activeCell="A3" sqref="A3"/>
    </sheetView>
  </sheetViews>
  <sheetFormatPr defaultRowHeight="14.25"/>
  <cols>
    <col min="1" max="1" width="10.125" bestFit="1" customWidth="1"/>
    <col min="2" max="2" width="24.5" bestFit="1" customWidth="1"/>
    <col min="3" max="3" width="20.875" customWidth="1"/>
    <col min="4" max="4" width="51.875" bestFit="1" customWidth="1"/>
    <col min="5" max="5" width="12.875" customWidth="1"/>
    <col min="7" max="7" width="20.375" style="3" customWidth="1"/>
  </cols>
  <sheetData>
    <row r="1" spans="1:8" ht="15">
      <c r="A1" s="178" t="s">
        <v>52</v>
      </c>
      <c r="B1" s="178"/>
      <c r="C1" s="178"/>
      <c r="D1" s="178"/>
      <c r="E1" s="178"/>
      <c r="F1" s="102"/>
      <c r="G1" s="102"/>
    </row>
    <row r="2" spans="1:8">
      <c r="A2" s="179" t="s">
        <v>56</v>
      </c>
      <c r="B2" s="179"/>
      <c r="C2" s="179"/>
      <c r="D2" s="179"/>
      <c r="E2" s="179"/>
      <c r="F2" s="102"/>
    </row>
    <row r="4" spans="1:8" ht="15">
      <c r="A4" s="1" t="s">
        <v>0</v>
      </c>
      <c r="B4" s="1" t="s">
        <v>1</v>
      </c>
      <c r="C4" s="1" t="s">
        <v>6</v>
      </c>
      <c r="D4" s="1" t="s">
        <v>2</v>
      </c>
      <c r="E4" s="1" t="s">
        <v>3</v>
      </c>
      <c r="G4" s="5"/>
      <c r="H4" s="4"/>
    </row>
    <row r="5" spans="1:8">
      <c r="A5" s="115"/>
      <c r="B5" s="71"/>
      <c r="C5" s="71"/>
      <c r="D5" s="74"/>
      <c r="E5" s="75"/>
      <c r="H5" s="4"/>
    </row>
    <row r="6" spans="1:8">
      <c r="A6" s="115"/>
      <c r="B6" s="71"/>
      <c r="C6" s="71"/>
      <c r="D6" s="74"/>
      <c r="E6" s="75"/>
      <c r="H6" s="4"/>
    </row>
    <row r="7" spans="1:8">
      <c r="A7" s="115"/>
      <c r="B7" s="71"/>
      <c r="C7" s="71"/>
      <c r="D7" s="74"/>
      <c r="E7" s="75"/>
      <c r="H7" s="4"/>
    </row>
    <row r="8" spans="1:8">
      <c r="A8" s="115"/>
      <c r="B8" s="71"/>
      <c r="C8" s="71"/>
      <c r="D8" s="74"/>
      <c r="E8" s="75"/>
      <c r="H8" s="4"/>
    </row>
    <row r="9" spans="1:8">
      <c r="A9" s="115"/>
      <c r="B9" s="71"/>
      <c r="C9" s="71"/>
      <c r="D9" s="74"/>
      <c r="E9" s="75"/>
    </row>
    <row r="10" spans="1:8">
      <c r="A10" s="115"/>
      <c r="B10" s="71"/>
      <c r="C10" s="71"/>
      <c r="D10" s="74"/>
      <c r="E10" s="75"/>
    </row>
    <row r="11" spans="1:8">
      <c r="A11" s="115"/>
      <c r="B11" s="71"/>
      <c r="C11" s="71"/>
      <c r="D11" s="74"/>
      <c r="E11" s="75"/>
    </row>
    <row r="12" spans="1:8">
      <c r="A12" s="115"/>
      <c r="B12" s="71"/>
      <c r="C12" s="71"/>
      <c r="D12" s="74"/>
      <c r="E12" s="75"/>
    </row>
    <row r="13" spans="1:8" ht="15">
      <c r="A13" s="74"/>
      <c r="B13" s="71"/>
      <c r="C13" s="71"/>
      <c r="D13" s="74"/>
      <c r="E13" s="7">
        <f>SUM(E5:E12)</f>
        <v>0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4"/>
  <sheetViews>
    <sheetView zoomScaleNormal="100" workbookViewId="0">
      <selection activeCell="E8" sqref="E8"/>
    </sheetView>
  </sheetViews>
  <sheetFormatPr defaultRowHeight="14.25"/>
  <cols>
    <col min="1" max="1" width="10.125" bestFit="1" customWidth="1"/>
    <col min="2" max="2" width="20.875" customWidth="1"/>
    <col min="3" max="3" width="29.125" customWidth="1"/>
    <col min="4" max="4" width="73.875" bestFit="1" customWidth="1"/>
    <col min="5" max="5" width="12.875" customWidth="1"/>
    <col min="7" max="7" width="20.375" style="3" customWidth="1"/>
  </cols>
  <sheetData>
    <row r="1" spans="1:8" ht="15">
      <c r="A1" s="178" t="s">
        <v>41</v>
      </c>
      <c r="B1" s="178"/>
      <c r="C1" s="178"/>
      <c r="D1" s="178"/>
      <c r="E1" s="178"/>
      <c r="F1" s="92"/>
      <c r="G1" s="92"/>
    </row>
    <row r="2" spans="1:8">
      <c r="A2" s="179" t="s">
        <v>56</v>
      </c>
      <c r="B2" s="179"/>
      <c r="C2" s="179"/>
      <c r="D2" s="179"/>
      <c r="E2" s="179"/>
      <c r="F2" s="92"/>
    </row>
    <row r="4" spans="1:8" ht="15">
      <c r="A4" s="1" t="s">
        <v>0</v>
      </c>
      <c r="B4" s="1" t="s">
        <v>1</v>
      </c>
      <c r="C4" s="1" t="s">
        <v>6</v>
      </c>
      <c r="D4" s="1" t="s">
        <v>2</v>
      </c>
      <c r="E4" s="1" t="s">
        <v>3</v>
      </c>
      <c r="G4" s="5"/>
      <c r="H4" s="4"/>
    </row>
    <row r="5" spans="1:8">
      <c r="A5" s="115">
        <v>42768</v>
      </c>
      <c r="B5" s="129" t="s">
        <v>75</v>
      </c>
      <c r="C5" s="128" t="s">
        <v>76</v>
      </c>
      <c r="D5" s="128" t="s">
        <v>77</v>
      </c>
      <c r="E5" s="6">
        <v>307.5</v>
      </c>
      <c r="G5" s="4"/>
    </row>
    <row r="6" spans="1:8">
      <c r="A6" s="120">
        <v>42772</v>
      </c>
      <c r="B6" s="93" t="s">
        <v>86</v>
      </c>
      <c r="C6" s="89" t="s">
        <v>87</v>
      </c>
      <c r="D6" s="90" t="s">
        <v>88</v>
      </c>
      <c r="E6" s="91">
        <v>75.599999999999994</v>
      </c>
      <c r="F6" s="56"/>
      <c r="H6" s="4"/>
    </row>
    <row r="7" spans="1:8">
      <c r="A7" s="115">
        <v>43104</v>
      </c>
      <c r="B7" s="129" t="s">
        <v>324</v>
      </c>
      <c r="C7" s="74" t="s">
        <v>209</v>
      </c>
      <c r="D7" s="74" t="s">
        <v>327</v>
      </c>
      <c r="E7" s="75">
        <v>1080</v>
      </c>
      <c r="H7" s="4"/>
    </row>
    <row r="8" spans="1:8">
      <c r="A8" s="115"/>
      <c r="B8" s="129"/>
      <c r="C8" s="74"/>
      <c r="D8" s="74"/>
      <c r="E8" s="75"/>
      <c r="H8" s="4"/>
    </row>
    <row r="9" spans="1:8">
      <c r="A9" s="115"/>
      <c r="B9" s="129"/>
      <c r="C9" s="74"/>
      <c r="D9" s="74"/>
      <c r="E9" s="75"/>
      <c r="H9" s="4"/>
    </row>
    <row r="10" spans="1:8">
      <c r="A10" s="115"/>
      <c r="B10" s="129"/>
      <c r="C10" s="74"/>
      <c r="D10" s="74"/>
      <c r="E10" s="75"/>
    </row>
    <row r="11" spans="1:8">
      <c r="A11" s="115"/>
      <c r="B11" s="41"/>
      <c r="C11" s="45"/>
      <c r="D11" s="74"/>
      <c r="E11" s="75"/>
    </row>
    <row r="12" spans="1:8">
      <c r="A12" s="131"/>
      <c r="B12" s="126"/>
      <c r="C12" s="76"/>
      <c r="D12" s="76"/>
      <c r="E12" s="79"/>
    </row>
    <row r="13" spans="1:8">
      <c r="A13" s="119"/>
      <c r="B13" s="123"/>
      <c r="C13" s="126"/>
      <c r="D13" s="90"/>
      <c r="E13" s="127"/>
    </row>
    <row r="14" spans="1:8">
      <c r="A14" s="121"/>
      <c r="B14" s="123"/>
      <c r="C14" s="101"/>
      <c r="D14" s="76"/>
      <c r="E14" s="79"/>
    </row>
    <row r="15" spans="1:8">
      <c r="A15" s="121"/>
      <c r="B15" s="123"/>
      <c r="C15" s="101"/>
      <c r="D15" s="76"/>
      <c r="E15" s="79"/>
    </row>
    <row r="16" spans="1:8">
      <c r="A16" s="121"/>
      <c r="B16" s="3"/>
      <c r="C16" s="101"/>
      <c r="E16" s="79"/>
    </row>
    <row r="17" spans="1:5">
      <c r="A17" s="115"/>
      <c r="B17" s="129"/>
      <c r="C17" s="74"/>
      <c r="D17" s="74"/>
      <c r="E17" s="75"/>
    </row>
    <row r="18" spans="1:5">
      <c r="A18" s="131"/>
      <c r="B18" s="126"/>
      <c r="C18" s="76"/>
      <c r="D18" s="76"/>
      <c r="E18" s="79"/>
    </row>
    <row r="19" spans="1:5">
      <c r="A19" s="131"/>
      <c r="B19" s="126"/>
      <c r="C19" s="76"/>
      <c r="D19" s="76"/>
      <c r="E19" s="79"/>
    </row>
    <row r="20" spans="1:5">
      <c r="A20" s="133"/>
      <c r="B20" s="90"/>
      <c r="C20" s="89"/>
      <c r="D20" s="134"/>
      <c r="E20" s="91"/>
    </row>
    <row r="21" spans="1:5">
      <c r="A21" s="131"/>
      <c r="B21" s="126"/>
      <c r="C21" s="76"/>
      <c r="D21" s="76"/>
      <c r="E21" s="79"/>
    </row>
    <row r="22" spans="1:5">
      <c r="A22" s="131"/>
      <c r="B22" s="135"/>
      <c r="C22" s="76"/>
      <c r="D22" s="76"/>
      <c r="E22" s="79"/>
    </row>
    <row r="23" spans="1:5">
      <c r="A23" s="115"/>
      <c r="B23" s="129"/>
      <c r="C23" s="74"/>
      <c r="D23" s="74"/>
      <c r="E23" s="75"/>
    </row>
    <row r="24" spans="1:5" ht="15">
      <c r="A24" s="74"/>
      <c r="B24" s="72"/>
      <c r="C24" s="74"/>
      <c r="D24" s="74"/>
      <c r="E24" s="7">
        <f>SUM(E5:E23)</f>
        <v>1463.1</v>
      </c>
    </row>
  </sheetData>
  <sortState ref="A5:E17">
    <sortCondition ref="A5:A17"/>
    <sortCondition ref="B5:B17"/>
  </sortState>
  <mergeCells count="2">
    <mergeCell ref="A1:E1"/>
    <mergeCell ref="A2:E2"/>
  </mergeCells>
  <pageMargins left="0.7" right="0.7" top="0.75" bottom="0.75" header="0.3" footer="0.3"/>
  <pageSetup paperSize="9"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6"/>
  <sheetViews>
    <sheetView zoomScaleNormal="100" workbookViewId="0">
      <selection activeCell="C11" sqref="C11"/>
    </sheetView>
  </sheetViews>
  <sheetFormatPr defaultRowHeight="14.25"/>
  <cols>
    <col min="1" max="1" width="10.125" bestFit="1" customWidth="1"/>
    <col min="2" max="2" width="20.875" customWidth="1"/>
    <col min="3" max="3" width="27.25" bestFit="1" customWidth="1"/>
    <col min="4" max="4" width="63.75" bestFit="1" customWidth="1"/>
    <col min="5" max="5" width="12.875" customWidth="1"/>
    <col min="7" max="7" width="20.375" style="3" customWidth="1"/>
  </cols>
  <sheetData>
    <row r="1" spans="1:8" ht="15">
      <c r="A1" s="178" t="s">
        <v>41</v>
      </c>
      <c r="B1" s="178"/>
      <c r="C1" s="178"/>
      <c r="D1" s="178"/>
      <c r="E1" s="178"/>
      <c r="F1" s="100"/>
      <c r="G1" s="100"/>
    </row>
    <row r="2" spans="1:8">
      <c r="A2" s="179" t="s">
        <v>56</v>
      </c>
      <c r="B2" s="179"/>
      <c r="C2" s="179"/>
      <c r="D2" s="179"/>
      <c r="E2" s="179"/>
      <c r="F2" s="100"/>
    </row>
    <row r="4" spans="1:8" ht="15">
      <c r="A4" s="1" t="s">
        <v>0</v>
      </c>
      <c r="B4" s="1" t="s">
        <v>1</v>
      </c>
      <c r="C4" s="1" t="s">
        <v>6</v>
      </c>
      <c r="D4" s="1" t="s">
        <v>2</v>
      </c>
      <c r="E4" s="1" t="s">
        <v>3</v>
      </c>
      <c r="G4" s="5"/>
      <c r="H4" s="4"/>
    </row>
    <row r="5" spans="1:8">
      <c r="A5" s="120">
        <v>42766</v>
      </c>
      <c r="B5" s="93" t="s">
        <v>73</v>
      </c>
      <c r="C5" s="93" t="s">
        <v>72</v>
      </c>
      <c r="D5" t="s">
        <v>74</v>
      </c>
      <c r="E5" s="91">
        <v>107</v>
      </c>
      <c r="F5" s="56"/>
      <c r="H5" s="4"/>
    </row>
    <row r="6" spans="1:8">
      <c r="A6" s="119">
        <v>42963</v>
      </c>
      <c r="B6" s="55"/>
      <c r="C6" s="126" t="s">
        <v>129</v>
      </c>
      <c r="D6" s="76" t="s">
        <v>228</v>
      </c>
      <c r="E6" s="48">
        <v>87.6</v>
      </c>
      <c r="F6" s="56"/>
      <c r="H6" s="4"/>
    </row>
    <row r="7" spans="1:8">
      <c r="A7" s="115"/>
      <c r="B7" s="70"/>
      <c r="C7" s="74"/>
      <c r="D7" s="74"/>
      <c r="E7" s="75"/>
      <c r="H7" s="4"/>
    </row>
    <row r="8" spans="1:8">
      <c r="A8" s="115"/>
      <c r="B8" s="70"/>
      <c r="C8" s="74"/>
      <c r="D8" s="74"/>
      <c r="E8" s="75"/>
      <c r="H8" s="4"/>
    </row>
    <row r="9" spans="1:8">
      <c r="A9" s="115"/>
      <c r="B9" s="70"/>
      <c r="C9" s="74"/>
      <c r="D9" s="74"/>
      <c r="E9" s="75"/>
      <c r="H9" s="4"/>
    </row>
    <row r="10" spans="1:8">
      <c r="A10" s="115"/>
      <c r="B10" s="70"/>
      <c r="C10" s="74"/>
      <c r="D10" s="74"/>
      <c r="E10" s="75"/>
      <c r="H10" s="4"/>
    </row>
    <row r="11" spans="1:8">
      <c r="A11" s="115"/>
      <c r="B11" s="70"/>
      <c r="C11" s="74"/>
      <c r="D11" s="74"/>
      <c r="E11" s="75"/>
    </row>
    <row r="12" spans="1:8">
      <c r="A12" s="115"/>
      <c r="B12" s="70"/>
      <c r="C12" s="74"/>
      <c r="D12" s="74"/>
      <c r="E12" s="75"/>
    </row>
    <row r="13" spans="1:8">
      <c r="A13" s="115"/>
      <c r="B13" s="70"/>
      <c r="C13" s="74"/>
      <c r="D13" s="74"/>
      <c r="E13" s="75"/>
    </row>
    <row r="14" spans="1:8">
      <c r="A14" s="115"/>
      <c r="B14" s="70"/>
      <c r="C14" s="74"/>
      <c r="D14" s="74"/>
      <c r="E14" s="75"/>
    </row>
    <row r="15" spans="1:8">
      <c r="A15" s="74"/>
      <c r="B15" s="70"/>
      <c r="C15" s="74"/>
      <c r="D15" s="74"/>
      <c r="E15" s="75"/>
    </row>
    <row r="16" spans="1:8" ht="15">
      <c r="A16" s="74"/>
      <c r="B16" s="74"/>
      <c r="C16" s="74"/>
      <c r="D16" s="74"/>
      <c r="E16" s="7">
        <f>SUM(E5:E15)</f>
        <v>194.6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D29" sqref="D29"/>
    </sheetView>
  </sheetViews>
  <sheetFormatPr defaultRowHeight="14.25"/>
  <cols>
    <col min="1" max="1" width="11.125" customWidth="1"/>
    <col min="2" max="2" width="16.75" customWidth="1"/>
    <col min="3" max="3" width="22.5" customWidth="1"/>
    <col min="4" max="4" width="39.625" customWidth="1"/>
    <col min="5" max="5" width="12.875" customWidth="1"/>
    <col min="7" max="7" width="20.375" style="3" customWidth="1"/>
  </cols>
  <sheetData>
    <row r="1" spans="1:8" ht="15">
      <c r="A1" s="178" t="s">
        <v>21</v>
      </c>
      <c r="B1" s="178"/>
      <c r="C1" s="178"/>
      <c r="D1" s="178"/>
      <c r="E1" s="178"/>
      <c r="F1" s="33"/>
      <c r="G1" s="33"/>
    </row>
    <row r="2" spans="1:8">
      <c r="A2" s="179" t="s">
        <v>56</v>
      </c>
      <c r="B2" s="179"/>
      <c r="C2" s="179"/>
      <c r="D2" s="179"/>
      <c r="E2" s="179"/>
      <c r="F2" s="33"/>
    </row>
    <row r="4" spans="1:8" ht="15">
      <c r="A4" s="1" t="s">
        <v>0</v>
      </c>
      <c r="B4" s="1" t="s">
        <v>1</v>
      </c>
      <c r="C4" s="1" t="s">
        <v>6</v>
      </c>
      <c r="D4" s="1" t="s">
        <v>2</v>
      </c>
      <c r="E4" s="1" t="s">
        <v>3</v>
      </c>
      <c r="G4" s="5"/>
      <c r="H4" s="4"/>
    </row>
    <row r="5" spans="1:8">
      <c r="A5" s="115">
        <v>42763</v>
      </c>
      <c r="B5" s="69" t="s">
        <v>73</v>
      </c>
      <c r="C5" s="69" t="s">
        <v>102</v>
      </c>
      <c r="D5" s="74" t="s">
        <v>103</v>
      </c>
      <c r="E5" s="75">
        <v>800</v>
      </c>
      <c r="H5" s="4"/>
    </row>
    <row r="6" spans="1:8">
      <c r="A6" s="115">
        <v>42763</v>
      </c>
      <c r="B6" s="69" t="s">
        <v>73</v>
      </c>
      <c r="C6" s="69" t="s">
        <v>104</v>
      </c>
      <c r="D6" s="74" t="s">
        <v>103</v>
      </c>
      <c r="E6" s="75">
        <v>50</v>
      </c>
      <c r="H6" s="4"/>
    </row>
    <row r="7" spans="1:8">
      <c r="A7" s="115">
        <v>42794</v>
      </c>
      <c r="B7" s="69" t="s">
        <v>73</v>
      </c>
      <c r="C7" s="69" t="s">
        <v>102</v>
      </c>
      <c r="D7" s="74" t="s">
        <v>112</v>
      </c>
      <c r="E7" s="75">
        <v>800</v>
      </c>
      <c r="H7" s="4"/>
    </row>
    <row r="8" spans="1:8">
      <c r="A8" s="115">
        <v>42794</v>
      </c>
      <c r="B8" s="69" t="s">
        <v>73</v>
      </c>
      <c r="C8" s="69" t="s">
        <v>104</v>
      </c>
      <c r="D8" s="74" t="s">
        <v>112</v>
      </c>
      <c r="E8" s="75">
        <v>50</v>
      </c>
      <c r="H8" s="4"/>
    </row>
    <row r="9" spans="1:8">
      <c r="A9" s="115">
        <v>42824</v>
      </c>
      <c r="B9" s="69"/>
      <c r="C9" s="69" t="s">
        <v>102</v>
      </c>
      <c r="D9" s="74" t="s">
        <v>117</v>
      </c>
      <c r="E9" s="75">
        <v>800</v>
      </c>
      <c r="H9" s="4"/>
    </row>
    <row r="10" spans="1:8">
      <c r="A10" s="115">
        <v>42824</v>
      </c>
      <c r="B10" s="69"/>
      <c r="C10" s="69" t="s">
        <v>104</v>
      </c>
      <c r="D10" s="74" t="s">
        <v>117</v>
      </c>
      <c r="E10" s="75">
        <v>50</v>
      </c>
      <c r="H10" s="4"/>
    </row>
    <row r="11" spans="1:8">
      <c r="A11" s="115">
        <v>42853</v>
      </c>
      <c r="B11" s="69"/>
      <c r="C11" s="69" t="s">
        <v>102</v>
      </c>
      <c r="D11" s="74" t="s">
        <v>156</v>
      </c>
      <c r="E11" s="75">
        <v>800</v>
      </c>
      <c r="F11" s="4"/>
      <c r="H11" s="4"/>
    </row>
    <row r="12" spans="1:8">
      <c r="A12" s="115">
        <v>42853</v>
      </c>
      <c r="B12" s="69"/>
      <c r="C12" s="69" t="s">
        <v>104</v>
      </c>
      <c r="D12" s="74" t="s">
        <v>156</v>
      </c>
      <c r="E12" s="75">
        <v>50</v>
      </c>
      <c r="H12" s="4"/>
    </row>
    <row r="13" spans="1:8">
      <c r="A13" s="115">
        <v>42884</v>
      </c>
      <c r="B13" s="69"/>
      <c r="C13" s="69" t="s">
        <v>102</v>
      </c>
      <c r="D13" s="74" t="s">
        <v>157</v>
      </c>
      <c r="E13" s="75">
        <v>800</v>
      </c>
      <c r="H13" s="4"/>
    </row>
    <row r="14" spans="1:8">
      <c r="A14" s="115">
        <v>42884</v>
      </c>
      <c r="B14" s="69"/>
      <c r="C14" s="69" t="s">
        <v>104</v>
      </c>
      <c r="D14" s="74" t="s">
        <v>157</v>
      </c>
      <c r="E14" s="75">
        <v>50</v>
      </c>
      <c r="H14" s="4"/>
    </row>
    <row r="15" spans="1:8">
      <c r="A15" s="115">
        <v>42914</v>
      </c>
      <c r="B15" s="69"/>
      <c r="C15" s="69" t="s">
        <v>102</v>
      </c>
      <c r="D15" s="74" t="s">
        <v>187</v>
      </c>
      <c r="E15" s="75">
        <v>800</v>
      </c>
      <c r="H15" s="4"/>
    </row>
    <row r="16" spans="1:8">
      <c r="A16" s="115">
        <v>42914</v>
      </c>
      <c r="B16" s="69"/>
      <c r="C16" s="69" t="s">
        <v>104</v>
      </c>
      <c r="D16" s="74" t="s">
        <v>187</v>
      </c>
      <c r="E16" s="75">
        <v>50</v>
      </c>
      <c r="H16" s="4"/>
    </row>
    <row r="17" spans="1:8">
      <c r="A17" s="115">
        <v>42944</v>
      </c>
      <c r="B17" s="69"/>
      <c r="C17" s="69" t="s">
        <v>102</v>
      </c>
      <c r="D17" s="74" t="s">
        <v>253</v>
      </c>
      <c r="E17" s="75">
        <v>800</v>
      </c>
      <c r="H17" s="4"/>
    </row>
    <row r="18" spans="1:8">
      <c r="A18" s="115">
        <v>42944</v>
      </c>
      <c r="B18" s="69"/>
      <c r="C18" s="69" t="s">
        <v>104</v>
      </c>
      <c r="D18" s="74" t="s">
        <v>253</v>
      </c>
      <c r="E18" s="75">
        <v>50</v>
      </c>
      <c r="H18" s="4"/>
    </row>
    <row r="19" spans="1:8">
      <c r="A19" s="115">
        <v>42975</v>
      </c>
      <c r="B19" s="69"/>
      <c r="C19" s="69" t="s">
        <v>102</v>
      </c>
      <c r="D19" s="74" t="s">
        <v>254</v>
      </c>
      <c r="E19" s="75">
        <v>800</v>
      </c>
      <c r="H19" s="4"/>
    </row>
    <row r="20" spans="1:8">
      <c r="A20" s="115">
        <v>42975</v>
      </c>
      <c r="B20" s="69"/>
      <c r="C20" s="69" t="s">
        <v>104</v>
      </c>
      <c r="D20" s="74" t="s">
        <v>254</v>
      </c>
      <c r="E20" s="75">
        <v>50</v>
      </c>
      <c r="H20" s="4"/>
    </row>
    <row r="21" spans="1:8">
      <c r="A21" s="115">
        <v>43006</v>
      </c>
      <c r="B21" s="69"/>
      <c r="C21" s="69" t="s">
        <v>102</v>
      </c>
      <c r="D21" s="74" t="s">
        <v>255</v>
      </c>
      <c r="E21" s="75">
        <v>800</v>
      </c>
      <c r="H21" s="4"/>
    </row>
    <row r="22" spans="1:8">
      <c r="A22" s="115">
        <v>43006</v>
      </c>
      <c r="B22" s="69"/>
      <c r="C22" s="69" t="s">
        <v>104</v>
      </c>
      <c r="D22" s="74" t="s">
        <v>255</v>
      </c>
      <c r="E22" s="75">
        <v>50</v>
      </c>
      <c r="H22" s="4"/>
    </row>
    <row r="23" spans="1:8">
      <c r="A23" s="115">
        <v>43036</v>
      </c>
      <c r="B23" s="69"/>
      <c r="C23" s="69" t="s">
        <v>102</v>
      </c>
      <c r="D23" s="74" t="s">
        <v>276</v>
      </c>
      <c r="E23" s="75">
        <v>800</v>
      </c>
      <c r="H23" s="4"/>
    </row>
    <row r="24" spans="1:8">
      <c r="A24" s="115">
        <v>43036</v>
      </c>
      <c r="B24" s="69"/>
      <c r="C24" s="69" t="s">
        <v>104</v>
      </c>
      <c r="D24" s="74" t="s">
        <v>276</v>
      </c>
      <c r="E24" s="75">
        <v>50</v>
      </c>
      <c r="H24" s="4"/>
    </row>
    <row r="25" spans="1:8">
      <c r="A25" s="115">
        <v>43067</v>
      </c>
      <c r="B25" s="69"/>
      <c r="C25" s="69" t="s">
        <v>102</v>
      </c>
      <c r="D25" s="74" t="s">
        <v>312</v>
      </c>
      <c r="E25" s="75">
        <v>800</v>
      </c>
      <c r="H25" s="4"/>
    </row>
    <row r="26" spans="1:8">
      <c r="A26" s="115">
        <v>43067</v>
      </c>
      <c r="B26" s="69"/>
      <c r="C26" s="69" t="s">
        <v>104</v>
      </c>
      <c r="D26" s="74" t="s">
        <v>312</v>
      </c>
      <c r="E26" s="75">
        <v>50</v>
      </c>
      <c r="H26" s="4"/>
    </row>
    <row r="27" spans="1:8">
      <c r="A27" s="115">
        <v>43097</v>
      </c>
      <c r="B27" s="69"/>
      <c r="C27" s="69" t="s">
        <v>102</v>
      </c>
      <c r="D27" s="74" t="s">
        <v>317</v>
      </c>
      <c r="E27" s="75">
        <v>800</v>
      </c>
      <c r="H27" s="4"/>
    </row>
    <row r="28" spans="1:8">
      <c r="A28" s="115">
        <v>43097</v>
      </c>
      <c r="B28" s="69"/>
      <c r="C28" s="69" t="s">
        <v>104</v>
      </c>
      <c r="D28" s="74" t="s">
        <v>317</v>
      </c>
      <c r="E28" s="75">
        <v>50</v>
      </c>
    </row>
    <row r="29" spans="1:8" ht="15">
      <c r="A29" s="115"/>
      <c r="B29" s="2"/>
      <c r="C29" s="2"/>
      <c r="D29" s="2"/>
      <c r="E29" s="7">
        <f>SUM(E5:E28)</f>
        <v>10200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6"/>
  <sheetViews>
    <sheetView zoomScaleNormal="100" workbookViewId="0">
      <selection activeCell="E5" sqref="A5:E5"/>
    </sheetView>
  </sheetViews>
  <sheetFormatPr defaultRowHeight="14.25"/>
  <cols>
    <col min="1" max="1" width="10.125" bestFit="1" customWidth="1"/>
    <col min="2" max="2" width="20.875" customWidth="1"/>
    <col min="3" max="3" width="27.25" bestFit="1" customWidth="1"/>
    <col min="4" max="4" width="63.75" bestFit="1" customWidth="1"/>
    <col min="5" max="5" width="12.875" customWidth="1"/>
    <col min="7" max="7" width="20.375" style="3" customWidth="1"/>
  </cols>
  <sheetData>
    <row r="1" spans="1:8" ht="15">
      <c r="A1" s="178" t="s">
        <v>41</v>
      </c>
      <c r="B1" s="178"/>
      <c r="C1" s="178"/>
      <c r="D1" s="178"/>
      <c r="E1" s="178"/>
      <c r="F1" s="154"/>
      <c r="G1" s="154"/>
    </row>
    <row r="2" spans="1:8">
      <c r="A2" s="179" t="s">
        <v>56</v>
      </c>
      <c r="B2" s="179"/>
      <c r="C2" s="179"/>
      <c r="D2" s="179"/>
      <c r="E2" s="179"/>
      <c r="F2" s="154"/>
    </row>
    <row r="4" spans="1:8" ht="15">
      <c r="A4" s="1" t="s">
        <v>0</v>
      </c>
      <c r="B4" s="1" t="s">
        <v>1</v>
      </c>
      <c r="C4" s="1" t="s">
        <v>6</v>
      </c>
      <c r="D4" s="1" t="s">
        <v>2</v>
      </c>
      <c r="E4" s="1" t="s">
        <v>3</v>
      </c>
      <c r="G4" s="5"/>
      <c r="H4" s="4"/>
    </row>
    <row r="5" spans="1:8">
      <c r="A5" s="120"/>
      <c r="B5" s="93"/>
      <c r="C5" s="93"/>
      <c r="E5" s="91"/>
      <c r="F5" s="56"/>
      <c r="H5" s="4"/>
    </row>
    <row r="6" spans="1:8">
      <c r="A6" s="120"/>
      <c r="B6" s="88"/>
      <c r="C6" s="134"/>
      <c r="D6" s="101"/>
      <c r="E6" s="136"/>
      <c r="F6" s="56"/>
      <c r="H6" s="4"/>
    </row>
    <row r="7" spans="1:8">
      <c r="A7" s="115"/>
      <c r="B7" s="70"/>
      <c r="C7" s="74"/>
      <c r="D7" s="74"/>
      <c r="E7" s="75"/>
      <c r="H7" s="4"/>
    </row>
    <row r="8" spans="1:8">
      <c r="A8" s="115"/>
      <c r="B8" s="70"/>
      <c r="C8" s="74"/>
      <c r="D8" s="74"/>
      <c r="E8" s="75"/>
      <c r="H8" s="4"/>
    </row>
    <row r="9" spans="1:8">
      <c r="A9" s="115"/>
      <c r="B9" s="70"/>
      <c r="C9" s="74"/>
      <c r="D9" s="74"/>
      <c r="E9" s="75"/>
      <c r="H9" s="4"/>
    </row>
    <row r="10" spans="1:8">
      <c r="A10" s="115"/>
      <c r="B10" s="70"/>
      <c r="C10" s="74"/>
      <c r="D10" s="74"/>
      <c r="E10" s="75"/>
      <c r="H10" s="4"/>
    </row>
    <row r="11" spans="1:8">
      <c r="A11" s="115"/>
      <c r="B11" s="70"/>
      <c r="C11" s="74"/>
      <c r="D11" s="74"/>
      <c r="E11" s="75"/>
    </row>
    <row r="12" spans="1:8">
      <c r="A12" s="115"/>
      <c r="B12" s="70"/>
      <c r="C12" s="74"/>
      <c r="D12" s="74"/>
      <c r="E12" s="75"/>
    </row>
    <row r="13" spans="1:8">
      <c r="A13" s="115"/>
      <c r="B13" s="70"/>
      <c r="C13" s="74"/>
      <c r="D13" s="74"/>
      <c r="E13" s="75"/>
    </row>
    <row r="14" spans="1:8">
      <c r="A14" s="115"/>
      <c r="B14" s="70"/>
      <c r="C14" s="74"/>
      <c r="D14" s="74"/>
      <c r="E14" s="75"/>
    </row>
    <row r="15" spans="1:8">
      <c r="A15" s="74"/>
      <c r="B15" s="70"/>
      <c r="C15" s="74"/>
      <c r="D15" s="74"/>
      <c r="E15" s="75"/>
    </row>
    <row r="16" spans="1:8" ht="15">
      <c r="A16" s="74"/>
      <c r="B16" s="74"/>
      <c r="C16" s="74"/>
      <c r="D16" s="74"/>
      <c r="E16" s="7">
        <f>SUM(E5:E15)</f>
        <v>0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6"/>
  <sheetViews>
    <sheetView zoomScaleNormal="100" workbookViewId="0">
      <selection activeCell="A6" sqref="A6:E6"/>
    </sheetView>
  </sheetViews>
  <sheetFormatPr defaultRowHeight="14.25"/>
  <cols>
    <col min="1" max="1" width="10.125" bestFit="1" customWidth="1"/>
    <col min="2" max="2" width="20.875" customWidth="1"/>
    <col min="3" max="3" width="27.25" bestFit="1" customWidth="1"/>
    <col min="4" max="4" width="63.75" bestFit="1" customWidth="1"/>
    <col min="5" max="5" width="12.875" customWidth="1"/>
    <col min="7" max="7" width="20.375" style="3" customWidth="1"/>
  </cols>
  <sheetData>
    <row r="1" spans="1:8" ht="15">
      <c r="A1" s="178" t="s">
        <v>41</v>
      </c>
      <c r="B1" s="178"/>
      <c r="C1" s="178"/>
      <c r="D1" s="178"/>
      <c r="E1" s="178"/>
      <c r="F1" s="154"/>
      <c r="G1" s="154"/>
    </row>
    <row r="2" spans="1:8">
      <c r="A2" s="179" t="s">
        <v>56</v>
      </c>
      <c r="B2" s="179"/>
      <c r="C2" s="179"/>
      <c r="D2" s="179"/>
      <c r="E2" s="179"/>
      <c r="F2" s="154"/>
    </row>
    <row r="4" spans="1:8" ht="15">
      <c r="A4" s="1" t="s">
        <v>0</v>
      </c>
      <c r="B4" s="1" t="s">
        <v>1</v>
      </c>
      <c r="C4" s="1" t="s">
        <v>6</v>
      </c>
      <c r="D4" s="1" t="s">
        <v>2</v>
      </c>
      <c r="E4" s="1" t="s">
        <v>3</v>
      </c>
      <c r="G4" s="5"/>
      <c r="H4" s="4"/>
    </row>
    <row r="5" spans="1:8">
      <c r="A5" s="120">
        <v>43068</v>
      </c>
      <c r="B5" s="93" t="s">
        <v>294</v>
      </c>
      <c r="C5" s="93" t="s">
        <v>295</v>
      </c>
      <c r="D5" t="s">
        <v>296</v>
      </c>
      <c r="E5" s="91">
        <v>583.20000000000005</v>
      </c>
      <c r="F5" s="56"/>
      <c r="H5" s="4"/>
    </row>
    <row r="6" spans="1:8">
      <c r="F6" s="56"/>
      <c r="H6" s="4"/>
    </row>
    <row r="7" spans="1:8">
      <c r="A7" s="115"/>
      <c r="B7" s="70"/>
      <c r="C7" s="74"/>
      <c r="D7" s="74"/>
      <c r="E7" s="75"/>
      <c r="H7" s="4"/>
    </row>
    <row r="8" spans="1:8">
      <c r="A8" s="115"/>
      <c r="B8" s="70"/>
      <c r="C8" s="74"/>
      <c r="D8" s="74"/>
      <c r="E8" s="75"/>
      <c r="H8" s="4"/>
    </row>
    <row r="9" spans="1:8">
      <c r="A9" s="115"/>
      <c r="B9" s="70"/>
      <c r="C9" s="74"/>
      <c r="D9" s="74"/>
      <c r="E9" s="75"/>
      <c r="H9" s="4"/>
    </row>
    <row r="10" spans="1:8">
      <c r="A10" s="115"/>
      <c r="B10" s="70"/>
      <c r="C10" s="74"/>
      <c r="D10" s="74"/>
      <c r="E10" s="75"/>
      <c r="H10" s="4"/>
    </row>
    <row r="11" spans="1:8">
      <c r="A11" s="115"/>
      <c r="B11" s="70"/>
      <c r="C11" s="74"/>
      <c r="D11" s="74"/>
      <c r="E11" s="75"/>
    </row>
    <row r="12" spans="1:8">
      <c r="A12" s="115"/>
      <c r="B12" s="70"/>
      <c r="C12" s="74"/>
      <c r="D12" s="74"/>
      <c r="E12" s="75"/>
    </row>
    <row r="13" spans="1:8">
      <c r="A13" s="115"/>
      <c r="B13" s="70"/>
      <c r="C13" s="74"/>
      <c r="D13" s="74"/>
      <c r="E13" s="75"/>
    </row>
    <row r="14" spans="1:8">
      <c r="A14" s="115"/>
      <c r="B14" s="70"/>
      <c r="C14" s="74"/>
      <c r="D14" s="74"/>
      <c r="E14" s="75"/>
    </row>
    <row r="15" spans="1:8">
      <c r="A15" s="74"/>
      <c r="B15" s="70"/>
      <c r="C15" s="74"/>
      <c r="D15" s="74"/>
      <c r="E15" s="75"/>
    </row>
    <row r="16" spans="1:8" ht="15">
      <c r="A16" s="74"/>
      <c r="B16" s="74"/>
      <c r="C16" s="74"/>
      <c r="D16" s="74"/>
      <c r="E16" s="7">
        <f>SUM(E5:E15)</f>
        <v>583.20000000000005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6"/>
  <sheetViews>
    <sheetView zoomScaleNormal="100" workbookViewId="0">
      <selection activeCell="A23" sqref="A23"/>
    </sheetView>
  </sheetViews>
  <sheetFormatPr defaultRowHeight="14.25"/>
  <cols>
    <col min="1" max="1" width="10.125" bestFit="1" customWidth="1"/>
    <col min="2" max="2" width="20.875" customWidth="1"/>
    <col min="3" max="3" width="27.25" bestFit="1" customWidth="1"/>
    <col min="4" max="4" width="63.75" bestFit="1" customWidth="1"/>
    <col min="5" max="5" width="12.875" customWidth="1"/>
    <col min="7" max="7" width="20.375" style="3" customWidth="1"/>
  </cols>
  <sheetData>
    <row r="1" spans="1:8" ht="15">
      <c r="A1" s="178" t="s">
        <v>41</v>
      </c>
      <c r="B1" s="178"/>
      <c r="C1" s="178"/>
      <c r="D1" s="178"/>
      <c r="E1" s="178"/>
      <c r="F1" s="154"/>
      <c r="G1" s="154"/>
    </row>
    <row r="2" spans="1:8">
      <c r="A2" s="179" t="s">
        <v>56</v>
      </c>
      <c r="B2" s="179"/>
      <c r="C2" s="179"/>
      <c r="D2" s="179"/>
      <c r="E2" s="179"/>
      <c r="F2" s="154"/>
    </row>
    <row r="4" spans="1:8" ht="15">
      <c r="A4" s="1" t="s">
        <v>0</v>
      </c>
      <c r="B4" s="1" t="s">
        <v>1</v>
      </c>
      <c r="C4" s="1" t="s">
        <v>6</v>
      </c>
      <c r="D4" s="1" t="s">
        <v>2</v>
      </c>
      <c r="E4" s="1" t="s">
        <v>3</v>
      </c>
      <c r="G4" s="5"/>
      <c r="H4" s="4"/>
    </row>
    <row r="5" spans="1:8">
      <c r="A5" s="120"/>
      <c r="B5" s="93"/>
      <c r="C5" s="93"/>
      <c r="E5" s="91"/>
      <c r="F5" s="56"/>
      <c r="H5" s="4"/>
    </row>
    <row r="6" spans="1:8">
      <c r="A6" s="120"/>
      <c r="B6" s="88"/>
      <c r="C6" s="134"/>
      <c r="D6" s="101"/>
      <c r="E6" s="136"/>
      <c r="F6" s="56"/>
      <c r="H6" s="4"/>
    </row>
    <row r="7" spans="1:8">
      <c r="A7" s="115"/>
      <c r="B7" s="70"/>
      <c r="C7" s="74"/>
      <c r="D7" s="74"/>
      <c r="E7" s="75"/>
      <c r="H7" s="4"/>
    </row>
    <row r="8" spans="1:8">
      <c r="A8" s="115"/>
      <c r="B8" s="70"/>
      <c r="C8" s="74"/>
      <c r="D8" s="74"/>
      <c r="E8" s="75"/>
      <c r="H8" s="4"/>
    </row>
    <row r="9" spans="1:8">
      <c r="A9" s="115"/>
      <c r="B9" s="70"/>
      <c r="C9" s="74"/>
      <c r="D9" s="74"/>
      <c r="E9" s="75"/>
      <c r="H9" s="4"/>
    </row>
    <row r="10" spans="1:8">
      <c r="A10" s="115"/>
      <c r="B10" s="70"/>
      <c r="C10" s="74"/>
      <c r="D10" s="74"/>
      <c r="E10" s="75"/>
      <c r="H10" s="4"/>
    </row>
    <row r="11" spans="1:8">
      <c r="A11" s="115"/>
      <c r="B11" s="70"/>
      <c r="C11" s="74"/>
      <c r="D11" s="74"/>
      <c r="E11" s="75"/>
    </row>
    <row r="12" spans="1:8">
      <c r="A12" s="115"/>
      <c r="B12" s="70"/>
      <c r="C12" s="74"/>
      <c r="D12" s="74"/>
      <c r="E12" s="75"/>
    </row>
    <row r="13" spans="1:8">
      <c r="A13" s="115"/>
      <c r="B13" s="70"/>
      <c r="C13" s="74"/>
      <c r="D13" s="74"/>
      <c r="E13" s="75"/>
    </row>
    <row r="14" spans="1:8">
      <c r="A14" s="115"/>
      <c r="B14" s="70"/>
      <c r="C14" s="74"/>
      <c r="D14" s="74"/>
      <c r="E14" s="75"/>
    </row>
    <row r="15" spans="1:8">
      <c r="A15" s="74"/>
      <c r="B15" s="70"/>
      <c r="C15" s="74"/>
      <c r="D15" s="74"/>
      <c r="E15" s="75"/>
    </row>
    <row r="16" spans="1:8" ht="15">
      <c r="A16" s="74"/>
      <c r="B16" s="74"/>
      <c r="C16" s="74"/>
      <c r="D16" s="74"/>
      <c r="E16" s="7">
        <f>SUM(E5:E15)</f>
        <v>0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6"/>
  <sheetViews>
    <sheetView zoomScaleNormal="100" workbookViewId="0">
      <selection activeCell="D7" sqref="D7"/>
    </sheetView>
  </sheetViews>
  <sheetFormatPr defaultRowHeight="14.25"/>
  <cols>
    <col min="1" max="1" width="10.125" bestFit="1" customWidth="1"/>
    <col min="2" max="2" width="20.875" customWidth="1"/>
    <col min="3" max="3" width="27.25" bestFit="1" customWidth="1"/>
    <col min="4" max="4" width="63.75" bestFit="1" customWidth="1"/>
    <col min="5" max="5" width="12.875" customWidth="1"/>
    <col min="7" max="7" width="20.375" style="3" customWidth="1"/>
  </cols>
  <sheetData>
    <row r="1" spans="1:8" ht="15">
      <c r="A1" s="178" t="s">
        <v>41</v>
      </c>
      <c r="B1" s="178"/>
      <c r="C1" s="178"/>
      <c r="D1" s="178"/>
      <c r="E1" s="178"/>
      <c r="F1" s="154"/>
      <c r="G1" s="154"/>
    </row>
    <row r="2" spans="1:8">
      <c r="A2" s="179" t="s">
        <v>56</v>
      </c>
      <c r="B2" s="179"/>
      <c r="C2" s="179"/>
      <c r="D2" s="179"/>
      <c r="E2" s="179"/>
      <c r="F2" s="154"/>
    </row>
    <row r="4" spans="1:8" ht="15">
      <c r="A4" s="1" t="s">
        <v>0</v>
      </c>
      <c r="B4" s="1" t="s">
        <v>1</v>
      </c>
      <c r="C4" s="1" t="s">
        <v>6</v>
      </c>
      <c r="D4" s="1" t="s">
        <v>2</v>
      </c>
      <c r="E4" s="1" t="s">
        <v>3</v>
      </c>
      <c r="G4" s="5"/>
      <c r="H4" s="4"/>
    </row>
    <row r="5" spans="1:8">
      <c r="A5" s="120">
        <v>42945</v>
      </c>
      <c r="B5" s="88" t="s">
        <v>208</v>
      </c>
      <c r="C5" s="93" t="s">
        <v>209</v>
      </c>
      <c r="D5" t="s">
        <v>210</v>
      </c>
      <c r="E5" s="91">
        <v>2268</v>
      </c>
      <c r="F5" s="56"/>
      <c r="H5" s="4"/>
    </row>
    <row r="6" spans="1:8">
      <c r="A6" s="120">
        <v>43022</v>
      </c>
      <c r="B6" s="88" t="s">
        <v>267</v>
      </c>
      <c r="C6" s="134" t="s">
        <v>268</v>
      </c>
      <c r="D6" s="101" t="s">
        <v>269</v>
      </c>
      <c r="E6" s="136">
        <v>6000</v>
      </c>
      <c r="F6" s="56"/>
      <c r="H6" s="4"/>
    </row>
    <row r="7" spans="1:8">
      <c r="A7" s="115"/>
      <c r="B7" s="70"/>
      <c r="C7" s="74"/>
      <c r="D7" s="74"/>
      <c r="E7" s="75"/>
      <c r="H7" s="4"/>
    </row>
    <row r="8" spans="1:8">
      <c r="A8" s="115"/>
      <c r="B8" s="70"/>
      <c r="C8" s="74"/>
      <c r="D8" s="74"/>
      <c r="E8" s="75"/>
      <c r="H8" s="4"/>
    </row>
    <row r="9" spans="1:8">
      <c r="A9" s="115"/>
      <c r="B9" s="70"/>
      <c r="C9" s="74"/>
      <c r="D9" s="74"/>
      <c r="E9" s="75"/>
      <c r="H9" s="4"/>
    </row>
    <row r="10" spans="1:8">
      <c r="A10" s="115"/>
      <c r="B10" s="70"/>
      <c r="C10" s="74"/>
      <c r="D10" s="74"/>
      <c r="E10" s="75"/>
      <c r="H10" s="4"/>
    </row>
    <row r="11" spans="1:8">
      <c r="A11" s="115"/>
      <c r="B11" s="70"/>
      <c r="C11" s="74"/>
      <c r="D11" s="74"/>
      <c r="E11" s="75"/>
    </row>
    <row r="12" spans="1:8">
      <c r="A12" s="115"/>
      <c r="B12" s="70"/>
      <c r="C12" s="74"/>
      <c r="D12" s="74"/>
      <c r="E12" s="75"/>
    </row>
    <row r="13" spans="1:8">
      <c r="A13" s="115"/>
      <c r="B13" s="70"/>
      <c r="C13" s="74"/>
      <c r="D13" s="74"/>
      <c r="E13" s="75"/>
    </row>
    <row r="14" spans="1:8">
      <c r="A14" s="115"/>
      <c r="B14" s="70"/>
      <c r="C14" s="74"/>
      <c r="D14" s="74"/>
      <c r="E14" s="75"/>
    </row>
    <row r="15" spans="1:8">
      <c r="A15" s="74"/>
      <c r="B15" s="70"/>
      <c r="C15" s="74"/>
      <c r="D15" s="74"/>
      <c r="E15" s="75"/>
    </row>
    <row r="16" spans="1:8" ht="15">
      <c r="A16" s="74"/>
      <c r="B16" s="69"/>
      <c r="C16" s="74"/>
      <c r="D16" s="74"/>
      <c r="E16" s="7">
        <f>SUM(E5:E15)</f>
        <v>8268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6"/>
  <sheetViews>
    <sheetView zoomScaleNormal="100" workbookViewId="0">
      <selection activeCell="E16" sqref="E16"/>
    </sheetView>
  </sheetViews>
  <sheetFormatPr defaultRowHeight="14.25"/>
  <cols>
    <col min="1" max="1" width="10.125" bestFit="1" customWidth="1"/>
    <col min="2" max="2" width="20.875" customWidth="1"/>
    <col min="3" max="3" width="27.25" bestFit="1" customWidth="1"/>
    <col min="4" max="4" width="63.75" bestFit="1" customWidth="1"/>
    <col min="5" max="5" width="12.875" customWidth="1"/>
    <col min="7" max="7" width="20.375" style="3" customWidth="1"/>
  </cols>
  <sheetData>
    <row r="1" spans="1:8" ht="15">
      <c r="A1" s="178" t="s">
        <v>41</v>
      </c>
      <c r="B1" s="178"/>
      <c r="C1" s="178"/>
      <c r="D1" s="178"/>
      <c r="E1" s="178"/>
      <c r="F1" s="154"/>
      <c r="G1" s="154"/>
    </row>
    <row r="2" spans="1:8">
      <c r="A2" s="179" t="s">
        <v>56</v>
      </c>
      <c r="B2" s="179"/>
      <c r="C2" s="179"/>
      <c r="D2" s="179"/>
      <c r="E2" s="179"/>
      <c r="F2" s="154"/>
    </row>
    <row r="4" spans="1:8" ht="15">
      <c r="A4" s="1" t="s">
        <v>0</v>
      </c>
      <c r="B4" s="1" t="s">
        <v>1</v>
      </c>
      <c r="C4" s="1" t="s">
        <v>6</v>
      </c>
      <c r="D4" s="1" t="s">
        <v>2</v>
      </c>
      <c r="E4" s="1" t="s">
        <v>3</v>
      </c>
      <c r="G4" s="5"/>
      <c r="H4" s="4"/>
    </row>
    <row r="5" spans="1:8">
      <c r="A5" s="120">
        <v>43081</v>
      </c>
      <c r="B5" s="88" t="s">
        <v>309</v>
      </c>
      <c r="C5" s="134" t="s">
        <v>310</v>
      </c>
      <c r="D5" s="101" t="s">
        <v>311</v>
      </c>
      <c r="E5" s="136">
        <v>3846.21</v>
      </c>
      <c r="F5" s="56"/>
      <c r="H5" s="4"/>
    </row>
    <row r="6" spans="1:8">
      <c r="A6" s="120"/>
      <c r="B6" s="88"/>
      <c r="C6" s="134"/>
      <c r="D6" s="101"/>
      <c r="E6" s="136"/>
      <c r="F6" s="56"/>
      <c r="H6" s="4"/>
    </row>
    <row r="7" spans="1:8">
      <c r="A7" s="115"/>
      <c r="B7" s="70"/>
      <c r="C7" s="74"/>
      <c r="D7" s="74"/>
      <c r="E7" s="75"/>
      <c r="H7" s="4"/>
    </row>
    <row r="8" spans="1:8">
      <c r="A8" s="115"/>
      <c r="B8" s="70"/>
      <c r="C8" s="74"/>
      <c r="D8" s="74"/>
      <c r="E8" s="75"/>
      <c r="H8" s="4"/>
    </row>
    <row r="9" spans="1:8">
      <c r="A9" s="115"/>
      <c r="B9" s="70"/>
      <c r="C9" s="74"/>
      <c r="D9" s="74"/>
      <c r="E9" s="75"/>
      <c r="H9" s="4"/>
    </row>
    <row r="10" spans="1:8">
      <c r="A10" s="115"/>
      <c r="B10" s="70"/>
      <c r="C10" s="74"/>
      <c r="D10" s="74"/>
      <c r="E10" s="75"/>
      <c r="H10" s="4"/>
    </row>
    <row r="11" spans="1:8">
      <c r="A11" s="115"/>
      <c r="B11" s="70"/>
      <c r="C11" s="74"/>
      <c r="D11" s="74"/>
      <c r="E11" s="75"/>
    </row>
    <row r="12" spans="1:8">
      <c r="A12" s="115"/>
      <c r="B12" s="70"/>
      <c r="C12" s="74"/>
      <c r="D12" s="74"/>
      <c r="E12" s="75"/>
    </row>
    <row r="13" spans="1:8">
      <c r="A13" s="115"/>
      <c r="B13" s="70"/>
      <c r="C13" s="74"/>
      <c r="D13" s="74"/>
      <c r="E13" s="75"/>
    </row>
    <row r="14" spans="1:8">
      <c r="A14" s="115"/>
      <c r="B14" s="70"/>
      <c r="C14" s="74"/>
      <c r="D14" s="74"/>
      <c r="E14" s="75"/>
    </row>
    <row r="15" spans="1:8">
      <c r="A15" s="74"/>
      <c r="B15" s="70"/>
      <c r="C15" s="74"/>
      <c r="D15" s="74"/>
      <c r="E15" s="75"/>
    </row>
    <row r="16" spans="1:8" ht="15">
      <c r="A16" s="74"/>
      <c r="B16" s="74"/>
      <c r="C16" s="74"/>
      <c r="D16" s="74"/>
      <c r="E16" s="7">
        <f>SUM(E5:E15)</f>
        <v>3846.21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6"/>
  <sheetViews>
    <sheetView zoomScaleNormal="100" workbookViewId="0">
      <selection activeCell="B24" sqref="B24"/>
    </sheetView>
  </sheetViews>
  <sheetFormatPr defaultRowHeight="14.25"/>
  <cols>
    <col min="1" max="1" width="10.125" bestFit="1" customWidth="1"/>
    <col min="2" max="2" width="20.875" customWidth="1"/>
    <col min="3" max="3" width="27.25" bestFit="1" customWidth="1"/>
    <col min="4" max="4" width="63.75" bestFit="1" customWidth="1"/>
    <col min="5" max="5" width="12.875" customWidth="1"/>
    <col min="7" max="7" width="20.375" style="3" customWidth="1"/>
  </cols>
  <sheetData>
    <row r="1" spans="1:8" ht="15">
      <c r="A1" s="178" t="s">
        <v>41</v>
      </c>
      <c r="B1" s="178"/>
      <c r="C1" s="178"/>
      <c r="D1" s="178"/>
      <c r="E1" s="178"/>
      <c r="F1" s="154"/>
      <c r="G1" s="154"/>
    </row>
    <row r="2" spans="1:8">
      <c r="A2" s="179" t="s">
        <v>56</v>
      </c>
      <c r="B2" s="179"/>
      <c r="C2" s="179"/>
      <c r="D2" s="179"/>
      <c r="E2" s="179"/>
      <c r="F2" s="154"/>
    </row>
    <row r="4" spans="1:8" ht="15">
      <c r="A4" s="1" t="s">
        <v>0</v>
      </c>
      <c r="B4" s="1" t="s">
        <v>1</v>
      </c>
      <c r="C4" s="1" t="s">
        <v>6</v>
      </c>
      <c r="D4" s="1" t="s">
        <v>2</v>
      </c>
      <c r="E4" s="1" t="s">
        <v>3</v>
      </c>
      <c r="G4" s="5"/>
      <c r="H4" s="4"/>
    </row>
    <row r="5" spans="1:8">
      <c r="A5" s="120"/>
      <c r="B5" s="93"/>
      <c r="C5" s="93"/>
      <c r="E5" s="91"/>
      <c r="F5" s="56"/>
      <c r="H5" s="4"/>
    </row>
    <row r="6" spans="1:8">
      <c r="A6" s="120"/>
      <c r="B6" s="88"/>
      <c r="C6" s="134"/>
      <c r="D6" s="101"/>
      <c r="E6" s="136"/>
      <c r="F6" s="56"/>
      <c r="H6" s="4"/>
    </row>
    <row r="7" spans="1:8">
      <c r="A7" s="115"/>
      <c r="B7" s="70"/>
      <c r="C7" s="74"/>
      <c r="D7" s="74"/>
      <c r="E7" s="75"/>
      <c r="H7" s="4"/>
    </row>
    <row r="8" spans="1:8">
      <c r="A8" s="115"/>
      <c r="B8" s="70"/>
      <c r="C8" s="74"/>
      <c r="D8" s="74"/>
      <c r="E8" s="75"/>
      <c r="H8" s="4"/>
    </row>
    <row r="9" spans="1:8">
      <c r="A9" s="115"/>
      <c r="B9" s="70"/>
      <c r="C9" s="74"/>
      <c r="D9" s="74"/>
      <c r="E9" s="75"/>
      <c r="H9" s="4"/>
    </row>
    <row r="10" spans="1:8">
      <c r="A10" s="115"/>
      <c r="B10" s="70"/>
      <c r="C10" s="74"/>
      <c r="D10" s="74"/>
      <c r="E10" s="75"/>
      <c r="H10" s="4"/>
    </row>
    <row r="11" spans="1:8">
      <c r="A11" s="115"/>
      <c r="B11" s="70"/>
      <c r="C11" s="74"/>
      <c r="D11" s="74"/>
      <c r="E11" s="75"/>
    </row>
    <row r="12" spans="1:8">
      <c r="A12" s="115"/>
      <c r="B12" s="70"/>
      <c r="C12" s="74"/>
      <c r="D12" s="74"/>
      <c r="E12" s="75"/>
    </row>
    <row r="13" spans="1:8">
      <c r="A13" s="115"/>
      <c r="B13" s="70"/>
      <c r="C13" s="74"/>
      <c r="D13" s="74"/>
      <c r="E13" s="75"/>
    </row>
    <row r="14" spans="1:8">
      <c r="A14" s="115"/>
      <c r="B14" s="70"/>
      <c r="C14" s="74"/>
      <c r="D14" s="74"/>
      <c r="E14" s="75"/>
    </row>
    <row r="15" spans="1:8">
      <c r="A15" s="74"/>
      <c r="B15" s="70"/>
      <c r="C15" s="74"/>
      <c r="D15" s="74"/>
      <c r="E15" s="75"/>
    </row>
    <row r="16" spans="1:8" ht="15">
      <c r="A16" s="74"/>
      <c r="B16" s="74"/>
      <c r="C16" s="74"/>
      <c r="D16" s="74"/>
      <c r="E16" s="7">
        <f>SUM(E5:E15)</f>
        <v>0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6"/>
  <sheetViews>
    <sheetView zoomScaleNormal="100" workbookViewId="0">
      <selection activeCell="B24" sqref="B24"/>
    </sheetView>
  </sheetViews>
  <sheetFormatPr defaultRowHeight="14.25"/>
  <cols>
    <col min="1" max="1" width="10.125" bestFit="1" customWidth="1"/>
    <col min="2" max="2" width="20.875" customWidth="1"/>
    <col min="3" max="3" width="27.25" bestFit="1" customWidth="1"/>
    <col min="4" max="4" width="63.75" bestFit="1" customWidth="1"/>
    <col min="5" max="5" width="12.875" customWidth="1"/>
    <col min="7" max="7" width="20.375" style="3" customWidth="1"/>
  </cols>
  <sheetData>
    <row r="1" spans="1:8" ht="15">
      <c r="A1" s="178" t="s">
        <v>41</v>
      </c>
      <c r="B1" s="178"/>
      <c r="C1" s="178"/>
      <c r="D1" s="178"/>
      <c r="E1" s="178"/>
      <c r="F1" s="154"/>
      <c r="G1" s="154"/>
    </row>
    <row r="2" spans="1:8">
      <c r="A2" s="179" t="s">
        <v>56</v>
      </c>
      <c r="B2" s="179"/>
      <c r="C2" s="179"/>
      <c r="D2" s="179"/>
      <c r="E2" s="179"/>
      <c r="F2" s="154"/>
    </row>
    <row r="4" spans="1:8" ht="15">
      <c r="A4" s="1" t="s">
        <v>0</v>
      </c>
      <c r="B4" s="1" t="s">
        <v>1</v>
      </c>
      <c r="C4" s="1" t="s">
        <v>6</v>
      </c>
      <c r="D4" s="1" t="s">
        <v>2</v>
      </c>
      <c r="E4" s="1" t="s">
        <v>3</v>
      </c>
      <c r="G4" s="5"/>
      <c r="H4" s="4"/>
    </row>
    <row r="5" spans="1:8">
      <c r="A5" s="120"/>
      <c r="B5" s="93"/>
      <c r="C5" s="93"/>
      <c r="E5" s="91"/>
      <c r="F5" s="56"/>
      <c r="H5" s="4"/>
    </row>
    <row r="6" spans="1:8">
      <c r="A6" s="120"/>
      <c r="B6" s="88"/>
      <c r="C6" s="134"/>
      <c r="D6" s="101"/>
      <c r="E6" s="136"/>
      <c r="F6" s="56"/>
      <c r="H6" s="4"/>
    </row>
    <row r="7" spans="1:8">
      <c r="A7" s="115"/>
      <c r="B7" s="70"/>
      <c r="C7" s="74"/>
      <c r="D7" s="74"/>
      <c r="E7" s="75"/>
      <c r="H7" s="4"/>
    </row>
    <row r="8" spans="1:8">
      <c r="A8" s="115"/>
      <c r="B8" s="70"/>
      <c r="C8" s="74"/>
      <c r="D8" s="74"/>
      <c r="E8" s="75"/>
      <c r="H8" s="4"/>
    </row>
    <row r="9" spans="1:8">
      <c r="A9" s="115"/>
      <c r="B9" s="70"/>
      <c r="C9" s="74"/>
      <c r="D9" s="74"/>
      <c r="E9" s="75"/>
      <c r="H9" s="4"/>
    </row>
    <row r="10" spans="1:8">
      <c r="A10" s="115"/>
      <c r="B10" s="70"/>
      <c r="C10" s="74"/>
      <c r="D10" s="74"/>
      <c r="E10" s="75"/>
      <c r="H10" s="4"/>
    </row>
    <row r="11" spans="1:8">
      <c r="A11" s="115"/>
      <c r="B11" s="70"/>
      <c r="C11" s="74"/>
      <c r="D11" s="74"/>
      <c r="E11" s="75"/>
    </row>
    <row r="12" spans="1:8">
      <c r="A12" s="115"/>
      <c r="B12" s="70"/>
      <c r="C12" s="74"/>
      <c r="D12" s="74"/>
      <c r="E12" s="75"/>
    </row>
    <row r="13" spans="1:8">
      <c r="A13" s="115"/>
      <c r="B13" s="70"/>
      <c r="C13" s="74"/>
      <c r="D13" s="74"/>
      <c r="E13" s="75"/>
    </row>
    <row r="14" spans="1:8">
      <c r="A14" s="115"/>
      <c r="B14" s="70"/>
      <c r="C14" s="74"/>
      <c r="D14" s="74"/>
      <c r="E14" s="75"/>
    </row>
    <row r="15" spans="1:8">
      <c r="A15" s="74"/>
      <c r="B15" s="70"/>
      <c r="C15" s="74"/>
      <c r="D15" s="74"/>
      <c r="E15" s="75"/>
    </row>
    <row r="16" spans="1:8" ht="15">
      <c r="A16" s="74"/>
      <c r="B16" s="74"/>
      <c r="C16" s="74"/>
      <c r="D16" s="74"/>
      <c r="E16" s="7">
        <f>SUM(E5:E15)</f>
        <v>0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6"/>
  <sheetViews>
    <sheetView zoomScaleNormal="100" workbookViewId="0">
      <selection activeCell="B23" sqref="B23"/>
    </sheetView>
  </sheetViews>
  <sheetFormatPr defaultRowHeight="14.25"/>
  <cols>
    <col min="1" max="1" width="10.125" bestFit="1" customWidth="1"/>
    <col min="2" max="2" width="20.875" customWidth="1"/>
    <col min="3" max="3" width="27.25" bestFit="1" customWidth="1"/>
    <col min="4" max="4" width="63.75" bestFit="1" customWidth="1"/>
    <col min="5" max="5" width="12.875" customWidth="1"/>
    <col min="7" max="7" width="20.375" style="3" customWidth="1"/>
  </cols>
  <sheetData>
    <row r="1" spans="1:8" ht="15">
      <c r="A1" s="178" t="s">
        <v>41</v>
      </c>
      <c r="B1" s="178"/>
      <c r="C1" s="178"/>
      <c r="D1" s="178"/>
      <c r="E1" s="178"/>
      <c r="F1" s="154"/>
      <c r="G1" s="154"/>
    </row>
    <row r="2" spans="1:8">
      <c r="A2" s="179" t="s">
        <v>56</v>
      </c>
      <c r="B2" s="179"/>
      <c r="C2" s="179"/>
      <c r="D2" s="179"/>
      <c r="E2" s="179"/>
      <c r="F2" s="154"/>
    </row>
    <row r="4" spans="1:8" ht="15">
      <c r="A4" s="1" t="s">
        <v>0</v>
      </c>
      <c r="B4" s="1" t="s">
        <v>1</v>
      </c>
      <c r="C4" s="1" t="s">
        <v>6</v>
      </c>
      <c r="D4" s="1" t="s">
        <v>2</v>
      </c>
      <c r="E4" s="1" t="s">
        <v>3</v>
      </c>
      <c r="G4" s="5"/>
      <c r="H4" s="4"/>
    </row>
    <row r="5" spans="1:8">
      <c r="A5" s="120"/>
      <c r="B5" s="93"/>
      <c r="C5" s="93"/>
      <c r="E5" s="91"/>
      <c r="F5" s="56"/>
      <c r="H5" s="4"/>
    </row>
    <row r="6" spans="1:8">
      <c r="A6" s="120"/>
      <c r="B6" s="88"/>
      <c r="C6" s="134"/>
      <c r="D6" s="101"/>
      <c r="E6" s="136"/>
      <c r="F6" s="56"/>
      <c r="H6" s="4"/>
    </row>
    <row r="7" spans="1:8">
      <c r="A7" s="115"/>
      <c r="B7" s="70"/>
      <c r="C7" s="74"/>
      <c r="D7" s="74"/>
      <c r="E7" s="75"/>
      <c r="H7" s="4"/>
    </row>
    <row r="8" spans="1:8">
      <c r="A8" s="115"/>
      <c r="B8" s="70"/>
      <c r="C8" s="74"/>
      <c r="D8" s="74"/>
      <c r="E8" s="75"/>
      <c r="H8" s="4"/>
    </row>
    <row r="9" spans="1:8">
      <c r="A9" s="115"/>
      <c r="B9" s="70"/>
      <c r="C9" s="74"/>
      <c r="D9" s="74"/>
      <c r="E9" s="75"/>
      <c r="H9" s="4"/>
    </row>
    <row r="10" spans="1:8">
      <c r="A10" s="115"/>
      <c r="B10" s="70"/>
      <c r="C10" s="74"/>
      <c r="D10" s="74"/>
      <c r="E10" s="75"/>
      <c r="H10" s="4"/>
    </row>
    <row r="11" spans="1:8">
      <c r="A11" s="115"/>
      <c r="B11" s="70"/>
      <c r="C11" s="74"/>
      <c r="D11" s="74"/>
      <c r="E11" s="75"/>
    </row>
    <row r="12" spans="1:8">
      <c r="A12" s="115"/>
      <c r="B12" s="70"/>
      <c r="C12" s="74"/>
      <c r="D12" s="74"/>
      <c r="E12" s="75"/>
    </row>
    <row r="13" spans="1:8">
      <c r="A13" s="115"/>
      <c r="B13" s="70"/>
      <c r="C13" s="74"/>
      <c r="D13" s="74"/>
      <c r="E13" s="75"/>
    </row>
    <row r="14" spans="1:8">
      <c r="A14" s="115"/>
      <c r="B14" s="70"/>
      <c r="C14" s="74"/>
      <c r="D14" s="74"/>
      <c r="E14" s="75"/>
    </row>
    <row r="15" spans="1:8">
      <c r="A15" s="74"/>
      <c r="B15" s="70"/>
      <c r="C15" s="74"/>
      <c r="D15" s="74"/>
      <c r="E15" s="75"/>
    </row>
    <row r="16" spans="1:8" ht="15">
      <c r="A16" s="74"/>
      <c r="B16" s="74"/>
      <c r="C16" s="74"/>
      <c r="D16" s="74"/>
      <c r="E16" s="7">
        <f>SUM(E5:E15)</f>
        <v>0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B19" sqref="B19"/>
    </sheetView>
  </sheetViews>
  <sheetFormatPr defaultRowHeight="14.25"/>
  <cols>
    <col min="1" max="1" width="11.125" bestFit="1" customWidth="1"/>
    <col min="2" max="2" width="22.25" customWidth="1"/>
    <col min="3" max="3" width="29.75" bestFit="1" customWidth="1"/>
    <col min="4" max="4" width="53" customWidth="1"/>
    <col min="5" max="5" width="12.875" customWidth="1"/>
  </cols>
  <sheetData>
    <row r="1" spans="1:8" ht="15">
      <c r="A1" s="178" t="s">
        <v>47</v>
      </c>
      <c r="B1" s="178"/>
      <c r="C1" s="178"/>
      <c r="D1" s="178"/>
      <c r="E1" s="178"/>
      <c r="F1" s="99"/>
    </row>
    <row r="2" spans="1:8">
      <c r="A2" s="179" t="s">
        <v>56</v>
      </c>
      <c r="B2" s="179"/>
      <c r="C2" s="179"/>
      <c r="D2" s="179"/>
      <c r="E2" s="179"/>
      <c r="F2" s="99"/>
    </row>
    <row r="4" spans="1:8" ht="15">
      <c r="A4" s="1" t="s">
        <v>0</v>
      </c>
      <c r="B4" s="1" t="s">
        <v>1</v>
      </c>
      <c r="C4" s="1" t="s">
        <v>4</v>
      </c>
      <c r="D4" s="1" t="s">
        <v>2</v>
      </c>
      <c r="E4" s="1" t="s">
        <v>3</v>
      </c>
      <c r="G4" s="4"/>
    </row>
    <row r="5" spans="1:8">
      <c r="A5" s="118">
        <v>42766</v>
      </c>
      <c r="B5" s="41"/>
      <c r="C5" s="149" t="s">
        <v>78</v>
      </c>
      <c r="D5" s="74" t="s">
        <v>81</v>
      </c>
      <c r="E5" s="75">
        <v>23.79</v>
      </c>
      <c r="G5" s="4"/>
    </row>
    <row r="6" spans="1:8">
      <c r="A6" s="118">
        <v>42794</v>
      </c>
      <c r="B6" s="41"/>
      <c r="C6" s="149" t="s">
        <v>78</v>
      </c>
      <c r="D6" s="74" t="s">
        <v>81</v>
      </c>
      <c r="E6" s="75">
        <v>21.5</v>
      </c>
      <c r="G6" s="4"/>
    </row>
    <row r="7" spans="1:8">
      <c r="A7" s="119">
        <v>42824</v>
      </c>
      <c r="B7" s="123" t="s">
        <v>124</v>
      </c>
      <c r="C7" s="153" t="s">
        <v>123</v>
      </c>
      <c r="D7" s="76" t="s">
        <v>122</v>
      </c>
      <c r="E7" s="79">
        <v>-105</v>
      </c>
      <c r="G7" s="3"/>
      <c r="H7" s="4"/>
    </row>
    <row r="8" spans="1:8">
      <c r="A8" s="119">
        <v>42825</v>
      </c>
      <c r="B8" s="123"/>
      <c r="C8" s="149" t="s">
        <v>78</v>
      </c>
      <c r="D8" s="74" t="s">
        <v>81</v>
      </c>
      <c r="E8" s="79">
        <v>23.82</v>
      </c>
      <c r="G8" s="3"/>
      <c r="H8" s="4"/>
    </row>
    <row r="9" spans="1:8">
      <c r="A9" s="119">
        <v>42855</v>
      </c>
      <c r="B9" s="123"/>
      <c r="C9" s="153" t="s">
        <v>78</v>
      </c>
      <c r="D9" s="74" t="s">
        <v>81</v>
      </c>
      <c r="E9" s="79">
        <v>23.04</v>
      </c>
      <c r="G9" s="3"/>
      <c r="H9" s="4"/>
    </row>
    <row r="10" spans="1:8">
      <c r="A10" s="119">
        <v>42886</v>
      </c>
      <c r="B10" s="123"/>
      <c r="C10" s="153" t="s">
        <v>78</v>
      </c>
      <c r="D10" s="74" t="s">
        <v>81</v>
      </c>
      <c r="E10" s="127">
        <v>23.79</v>
      </c>
      <c r="G10" s="3"/>
      <c r="H10" s="4"/>
    </row>
    <row r="11" spans="1:8">
      <c r="A11" s="119">
        <v>42916</v>
      </c>
      <c r="B11" s="123"/>
      <c r="C11" s="153" t="s">
        <v>78</v>
      </c>
      <c r="D11" s="74" t="s">
        <v>81</v>
      </c>
      <c r="E11" s="127">
        <v>23.04</v>
      </c>
      <c r="G11" s="3"/>
      <c r="H11" s="4"/>
    </row>
    <row r="12" spans="1:8" ht="28.5">
      <c r="A12" s="161">
        <v>42891</v>
      </c>
      <c r="B12" s="93" t="s">
        <v>196</v>
      </c>
      <c r="C12" s="153" t="s">
        <v>195</v>
      </c>
      <c r="D12" s="45" t="s">
        <v>197</v>
      </c>
      <c r="E12" s="127">
        <v>150</v>
      </c>
      <c r="G12" s="3"/>
      <c r="H12" s="4"/>
    </row>
    <row r="13" spans="1:8">
      <c r="A13" s="119">
        <v>42947</v>
      </c>
      <c r="B13" s="123"/>
      <c r="C13" s="153" t="s">
        <v>78</v>
      </c>
      <c r="D13" s="74" t="s">
        <v>81</v>
      </c>
      <c r="E13" s="127">
        <v>25.54</v>
      </c>
      <c r="G13" s="3"/>
      <c r="H13" s="4"/>
    </row>
    <row r="14" spans="1:8">
      <c r="A14" s="119">
        <v>42978</v>
      </c>
      <c r="B14" s="123"/>
      <c r="C14" s="153" t="s">
        <v>78</v>
      </c>
      <c r="D14" s="74" t="s">
        <v>81</v>
      </c>
      <c r="E14" s="127">
        <v>29.78</v>
      </c>
      <c r="G14" s="3"/>
      <c r="H14" s="4"/>
    </row>
    <row r="15" spans="1:8">
      <c r="A15" s="119">
        <v>43008</v>
      </c>
      <c r="B15" s="123"/>
      <c r="C15" s="153" t="s">
        <v>78</v>
      </c>
      <c r="D15" s="76" t="s">
        <v>81</v>
      </c>
      <c r="E15" s="127">
        <v>28.83</v>
      </c>
      <c r="G15" s="3"/>
      <c r="H15" s="4"/>
    </row>
    <row r="16" spans="1:8">
      <c r="A16" s="119">
        <v>43039</v>
      </c>
      <c r="B16" s="123"/>
      <c r="C16" s="153" t="s">
        <v>78</v>
      </c>
      <c r="D16" s="76" t="s">
        <v>81</v>
      </c>
      <c r="E16" s="127">
        <v>29.81</v>
      </c>
      <c r="G16" s="3"/>
      <c r="H16" s="4"/>
    </row>
    <row r="17" spans="1:8">
      <c r="A17" s="119">
        <v>43069</v>
      </c>
      <c r="B17" s="123"/>
      <c r="C17" s="153" t="s">
        <v>78</v>
      </c>
      <c r="D17" s="76" t="s">
        <v>81</v>
      </c>
      <c r="E17" s="127">
        <v>28.87</v>
      </c>
      <c r="G17" s="3"/>
      <c r="H17" s="4"/>
    </row>
    <row r="18" spans="1:8" ht="28.5">
      <c r="A18" s="119">
        <v>43075</v>
      </c>
      <c r="B18" s="123" t="s">
        <v>330</v>
      </c>
      <c r="C18" s="153" t="s">
        <v>328</v>
      </c>
      <c r="D18" s="101" t="s">
        <v>329</v>
      </c>
      <c r="E18" s="127">
        <v>150</v>
      </c>
      <c r="G18" s="3"/>
      <c r="H18" s="4"/>
    </row>
    <row r="19" spans="1:8">
      <c r="A19" s="119">
        <v>43100</v>
      </c>
      <c r="B19" s="123"/>
      <c r="C19" s="153" t="s">
        <v>78</v>
      </c>
      <c r="D19" s="76" t="s">
        <v>81</v>
      </c>
      <c r="E19" s="127">
        <v>29.85</v>
      </c>
      <c r="G19" s="3"/>
      <c r="H19" s="4"/>
    </row>
    <row r="20" spans="1:8">
      <c r="A20" s="77"/>
      <c r="B20" s="123"/>
      <c r="C20" s="153"/>
      <c r="D20" s="76"/>
      <c r="E20" s="127"/>
      <c r="G20" s="3"/>
      <c r="H20" s="4"/>
    </row>
    <row r="21" spans="1:8">
      <c r="A21" s="77"/>
      <c r="B21" s="123"/>
      <c r="C21" s="126"/>
      <c r="D21" s="76"/>
      <c r="E21" s="127"/>
      <c r="G21" s="3"/>
      <c r="H21" s="4"/>
    </row>
    <row r="22" spans="1:8">
      <c r="A22" s="77"/>
      <c r="B22" s="123"/>
      <c r="C22" s="126"/>
      <c r="D22" s="76"/>
      <c r="E22" s="127"/>
      <c r="G22" s="3"/>
      <c r="H22" s="4"/>
    </row>
    <row r="23" spans="1:8" ht="15">
      <c r="A23" s="74"/>
      <c r="B23" s="74"/>
      <c r="C23" s="71"/>
      <c r="D23" s="74"/>
      <c r="E23" s="7">
        <f>SUM(E5:E22)</f>
        <v>506.66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pane ySplit="1" topLeftCell="A2" activePane="bottomLeft" state="frozen"/>
      <selection pane="bottomLeft" activeCell="A17" sqref="A17"/>
    </sheetView>
  </sheetViews>
  <sheetFormatPr defaultRowHeight="14.25"/>
  <cols>
    <col min="1" max="1" width="10.125" bestFit="1" customWidth="1"/>
    <col min="2" max="2" width="20.875" customWidth="1"/>
    <col min="3" max="3" width="16.875" customWidth="1"/>
    <col min="4" max="4" width="56" bestFit="1" customWidth="1"/>
    <col min="5" max="5" width="12.875" customWidth="1"/>
    <col min="7" max="7" width="20.375" style="3" customWidth="1"/>
  </cols>
  <sheetData>
    <row r="1" spans="1:8" ht="15">
      <c r="A1" s="178" t="s">
        <v>22</v>
      </c>
      <c r="B1" s="178"/>
      <c r="C1" s="178"/>
      <c r="D1" s="178"/>
      <c r="E1" s="178"/>
      <c r="F1" s="33"/>
      <c r="G1" s="33"/>
    </row>
    <row r="2" spans="1:8">
      <c r="A2" s="179" t="s">
        <v>56</v>
      </c>
      <c r="B2" s="179"/>
      <c r="C2" s="179"/>
      <c r="D2" s="179"/>
      <c r="E2" s="179"/>
      <c r="F2" s="33"/>
    </row>
    <row r="4" spans="1:8" ht="15">
      <c r="A4" s="1" t="s">
        <v>0</v>
      </c>
      <c r="B4" s="1" t="s">
        <v>1</v>
      </c>
      <c r="C4" s="1" t="s">
        <v>6</v>
      </c>
      <c r="D4" s="1" t="s">
        <v>2</v>
      </c>
      <c r="E4" s="1" t="s">
        <v>3</v>
      </c>
      <c r="G4" s="5"/>
      <c r="H4" s="4"/>
    </row>
    <row r="5" spans="1:8">
      <c r="A5" s="115">
        <v>42785</v>
      </c>
      <c r="B5" s="69" t="s">
        <v>107</v>
      </c>
      <c r="C5" s="69" t="s">
        <v>109</v>
      </c>
      <c r="D5" s="74" t="s">
        <v>108</v>
      </c>
      <c r="E5" s="6">
        <v>515</v>
      </c>
      <c r="H5" s="4"/>
    </row>
    <row r="6" spans="1:8">
      <c r="A6" s="115">
        <v>42812</v>
      </c>
      <c r="B6" s="69" t="s">
        <v>114</v>
      </c>
      <c r="C6" s="69" t="s">
        <v>109</v>
      </c>
      <c r="D6" s="74" t="s">
        <v>115</v>
      </c>
      <c r="E6" s="6">
        <v>515</v>
      </c>
      <c r="H6" s="4"/>
    </row>
    <row r="7" spans="1:8">
      <c r="A7" s="115">
        <v>42839</v>
      </c>
      <c r="B7" s="69" t="s">
        <v>133</v>
      </c>
      <c r="C7" s="69" t="s">
        <v>109</v>
      </c>
      <c r="D7" s="74" t="s">
        <v>134</v>
      </c>
      <c r="E7" s="6">
        <v>515</v>
      </c>
      <c r="H7" s="4"/>
    </row>
    <row r="8" spans="1:8">
      <c r="A8" s="115">
        <v>42865</v>
      </c>
      <c r="B8" s="69" t="s">
        <v>137</v>
      </c>
      <c r="C8" s="69" t="s">
        <v>109</v>
      </c>
      <c r="D8" s="74" t="s">
        <v>138</v>
      </c>
      <c r="E8" s="6">
        <v>515</v>
      </c>
      <c r="H8" s="4"/>
    </row>
    <row r="9" spans="1:8">
      <c r="A9" s="115">
        <v>42893</v>
      </c>
      <c r="B9" s="69" t="s">
        <v>167</v>
      </c>
      <c r="C9" s="69" t="s">
        <v>109</v>
      </c>
      <c r="D9" s="74" t="s">
        <v>168</v>
      </c>
      <c r="E9" s="6">
        <v>515</v>
      </c>
      <c r="H9" s="4"/>
    </row>
    <row r="10" spans="1:8" ht="14.25" customHeight="1">
      <c r="A10" s="115">
        <v>42942</v>
      </c>
      <c r="B10" s="130" t="s">
        <v>200</v>
      </c>
      <c r="C10" s="69" t="s">
        <v>109</v>
      </c>
      <c r="D10" s="74" t="s">
        <v>201</v>
      </c>
      <c r="E10" s="6">
        <v>515</v>
      </c>
      <c r="H10" s="4"/>
    </row>
    <row r="11" spans="1:8">
      <c r="A11" s="115">
        <v>42956</v>
      </c>
      <c r="B11" s="69" t="s">
        <v>224</v>
      </c>
      <c r="C11" s="69" t="s">
        <v>109</v>
      </c>
      <c r="D11" s="74" t="s">
        <v>225</v>
      </c>
      <c r="E11" s="6">
        <v>515</v>
      </c>
      <c r="H11" s="4"/>
    </row>
    <row r="12" spans="1:8">
      <c r="A12" s="115">
        <v>43011</v>
      </c>
      <c r="B12" s="69" t="s">
        <v>256</v>
      </c>
      <c r="C12" s="69" t="s">
        <v>109</v>
      </c>
      <c r="D12" s="74" t="s">
        <v>257</v>
      </c>
      <c r="E12" s="6">
        <v>1030</v>
      </c>
      <c r="H12" s="4"/>
    </row>
    <row r="13" spans="1:8">
      <c r="A13" s="115">
        <v>43019</v>
      </c>
      <c r="B13" s="69" t="s">
        <v>265</v>
      </c>
      <c r="C13" s="69" t="s">
        <v>109</v>
      </c>
      <c r="D13" s="74" t="s">
        <v>266</v>
      </c>
      <c r="E13" s="6">
        <v>515</v>
      </c>
      <c r="H13" s="4"/>
    </row>
    <row r="14" spans="1:8">
      <c r="A14" s="115">
        <v>43050</v>
      </c>
      <c r="B14" s="69" t="s">
        <v>278</v>
      </c>
      <c r="C14" s="69" t="s">
        <v>109</v>
      </c>
      <c r="D14" s="74" t="s">
        <v>279</v>
      </c>
      <c r="E14" s="6">
        <v>515</v>
      </c>
      <c r="H14" s="4"/>
    </row>
    <row r="15" spans="1:8">
      <c r="A15" s="115">
        <v>43081</v>
      </c>
      <c r="B15" s="130" t="s">
        <v>307</v>
      </c>
      <c r="C15" s="69" t="s">
        <v>109</v>
      </c>
      <c r="D15" s="74" t="s">
        <v>308</v>
      </c>
      <c r="E15" s="6">
        <v>515</v>
      </c>
      <c r="H15" s="4"/>
    </row>
    <row r="16" spans="1:8">
      <c r="A16" s="115">
        <v>43115</v>
      </c>
      <c r="B16" s="69" t="s">
        <v>332</v>
      </c>
      <c r="C16" s="69" t="s">
        <v>109</v>
      </c>
      <c r="D16" s="74" t="s">
        <v>331</v>
      </c>
      <c r="E16" s="75">
        <v>515</v>
      </c>
      <c r="H16" s="4"/>
    </row>
    <row r="17" spans="1:8">
      <c r="A17" s="115"/>
      <c r="B17" s="8"/>
      <c r="C17" s="8"/>
      <c r="D17" s="2"/>
      <c r="E17" s="6"/>
      <c r="H17" s="4"/>
    </row>
    <row r="18" spans="1:8">
      <c r="A18" s="115"/>
      <c r="B18" s="8"/>
      <c r="C18" s="8"/>
      <c r="D18" s="2"/>
      <c r="E18" s="6"/>
    </row>
    <row r="19" spans="1:8" ht="15">
      <c r="A19" s="115"/>
      <c r="B19" s="2"/>
      <c r="C19" s="2"/>
      <c r="D19" s="2"/>
      <c r="E19" s="7">
        <f>SUM(E5:E18)</f>
        <v>6695</v>
      </c>
    </row>
    <row r="20" spans="1:8">
      <c r="A20" s="116"/>
    </row>
    <row r="21" spans="1:8">
      <c r="A21" s="116"/>
    </row>
    <row r="22" spans="1:8">
      <c r="A22" s="116"/>
    </row>
  </sheetData>
  <mergeCells count="2">
    <mergeCell ref="A1:E1"/>
    <mergeCell ref="A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pane ySplit="1" topLeftCell="A2" activePane="bottomLeft" state="frozen"/>
      <selection pane="bottomLeft" activeCell="E17" sqref="E17"/>
    </sheetView>
  </sheetViews>
  <sheetFormatPr defaultRowHeight="14.25"/>
  <cols>
    <col min="1" max="1" width="10.125" bestFit="1" customWidth="1"/>
    <col min="2" max="3" width="20.875" customWidth="1"/>
    <col min="4" max="4" width="47.625" customWidth="1"/>
    <col min="5" max="5" width="12.875" customWidth="1"/>
    <col min="7" max="7" width="20.375" style="3" customWidth="1"/>
  </cols>
  <sheetData>
    <row r="1" spans="1:8" ht="15">
      <c r="A1" s="178" t="s">
        <v>23</v>
      </c>
      <c r="B1" s="178"/>
      <c r="C1" s="178"/>
      <c r="D1" s="178"/>
      <c r="E1" s="178"/>
      <c r="F1" s="33"/>
      <c r="G1" s="33"/>
    </row>
    <row r="2" spans="1:8">
      <c r="A2" s="179" t="s">
        <v>56</v>
      </c>
      <c r="B2" s="179"/>
      <c r="C2" s="179"/>
      <c r="D2" s="179"/>
      <c r="E2" s="179"/>
      <c r="F2" s="33"/>
    </row>
    <row r="4" spans="1:8" ht="15">
      <c r="A4" s="1" t="s">
        <v>0</v>
      </c>
      <c r="B4" s="1" t="s">
        <v>1</v>
      </c>
      <c r="C4" s="1" t="s">
        <v>6</v>
      </c>
      <c r="D4" s="1" t="s">
        <v>2</v>
      </c>
      <c r="E4" s="1" t="s">
        <v>3</v>
      </c>
      <c r="G4" s="5"/>
      <c r="H4" s="4"/>
    </row>
    <row r="5" spans="1:8">
      <c r="A5" s="115">
        <v>42763</v>
      </c>
      <c r="B5" s="69" t="s">
        <v>73</v>
      </c>
      <c r="C5" s="69" t="s">
        <v>105</v>
      </c>
      <c r="D5" s="45" t="s">
        <v>106</v>
      </c>
      <c r="E5" s="75">
        <v>150</v>
      </c>
      <c r="H5" s="4"/>
    </row>
    <row r="6" spans="1:8">
      <c r="A6" s="115">
        <v>42794</v>
      </c>
      <c r="B6" s="69" t="s">
        <v>73</v>
      </c>
      <c r="C6" s="69" t="s">
        <v>105</v>
      </c>
      <c r="D6" s="45" t="s">
        <v>113</v>
      </c>
      <c r="E6" s="6">
        <v>150</v>
      </c>
      <c r="H6" s="4"/>
    </row>
    <row r="7" spans="1:8">
      <c r="A7" s="115">
        <v>42824</v>
      </c>
      <c r="B7" s="69" t="s">
        <v>73</v>
      </c>
      <c r="C7" s="69" t="s">
        <v>105</v>
      </c>
      <c r="D7" s="45" t="s">
        <v>118</v>
      </c>
      <c r="E7" s="6">
        <v>150</v>
      </c>
      <c r="H7" s="4"/>
    </row>
    <row r="8" spans="1:8">
      <c r="A8" s="115">
        <v>42854</v>
      </c>
      <c r="B8" s="69" t="s">
        <v>73</v>
      </c>
      <c r="C8" s="69" t="s">
        <v>105</v>
      </c>
      <c r="D8" s="45" t="s">
        <v>158</v>
      </c>
      <c r="E8" s="68">
        <v>150</v>
      </c>
      <c r="H8" s="4"/>
    </row>
    <row r="9" spans="1:8">
      <c r="A9" s="115">
        <v>42885</v>
      </c>
      <c r="B9" s="69" t="s">
        <v>73</v>
      </c>
      <c r="C9" s="69" t="s">
        <v>105</v>
      </c>
      <c r="D9" s="45" t="s">
        <v>159</v>
      </c>
      <c r="E9" s="6">
        <v>150</v>
      </c>
      <c r="H9" s="4"/>
    </row>
    <row r="10" spans="1:8">
      <c r="A10" s="115">
        <v>42916</v>
      </c>
      <c r="B10" s="69" t="s">
        <v>73</v>
      </c>
      <c r="C10" s="69" t="s">
        <v>105</v>
      </c>
      <c r="D10" s="45" t="s">
        <v>188</v>
      </c>
      <c r="E10" s="6">
        <v>150</v>
      </c>
      <c r="H10" s="4"/>
    </row>
    <row r="11" spans="1:8">
      <c r="A11" s="115">
        <v>42947</v>
      </c>
      <c r="B11" s="69"/>
      <c r="C11" s="69" t="s">
        <v>105</v>
      </c>
      <c r="D11" s="45" t="s">
        <v>232</v>
      </c>
      <c r="E11" s="6">
        <v>150</v>
      </c>
      <c r="H11" s="4"/>
    </row>
    <row r="12" spans="1:8">
      <c r="A12" s="115">
        <v>42975</v>
      </c>
      <c r="B12" s="69"/>
      <c r="C12" s="69" t="s">
        <v>105</v>
      </c>
      <c r="D12" s="45" t="s">
        <v>233</v>
      </c>
      <c r="E12" s="6">
        <v>150</v>
      </c>
      <c r="H12" s="4"/>
    </row>
    <row r="13" spans="1:8">
      <c r="A13" s="115">
        <v>43006</v>
      </c>
      <c r="B13" s="69"/>
      <c r="C13" s="69" t="s">
        <v>105</v>
      </c>
      <c r="D13" s="45" t="s">
        <v>252</v>
      </c>
      <c r="E13" s="6">
        <v>150</v>
      </c>
      <c r="H13" s="4"/>
    </row>
    <row r="14" spans="1:8">
      <c r="A14" s="115">
        <v>43036</v>
      </c>
      <c r="B14" s="69"/>
      <c r="C14" s="69" t="s">
        <v>105</v>
      </c>
      <c r="D14" s="45" t="s">
        <v>275</v>
      </c>
      <c r="E14" s="6">
        <v>150</v>
      </c>
      <c r="H14" s="4"/>
    </row>
    <row r="15" spans="1:8">
      <c r="A15" s="115">
        <v>43067</v>
      </c>
      <c r="B15" s="69"/>
      <c r="C15" s="69" t="s">
        <v>105</v>
      </c>
      <c r="D15" s="45" t="s">
        <v>313</v>
      </c>
      <c r="E15" s="6">
        <v>150</v>
      </c>
      <c r="H15" s="4"/>
    </row>
    <row r="16" spans="1:8">
      <c r="A16" s="115">
        <v>43097</v>
      </c>
      <c r="B16" s="69"/>
      <c r="C16" s="69" t="s">
        <v>105</v>
      </c>
      <c r="D16" s="45" t="s">
        <v>316</v>
      </c>
      <c r="E16" s="6">
        <v>150</v>
      </c>
      <c r="H16" s="4"/>
    </row>
    <row r="17" spans="1:8">
      <c r="A17" s="115"/>
      <c r="B17" s="8"/>
      <c r="C17" s="8"/>
      <c r="D17" s="2"/>
      <c r="E17" s="6"/>
      <c r="H17" s="4"/>
    </row>
    <row r="18" spans="1:8">
      <c r="A18" s="115"/>
      <c r="B18" s="8"/>
      <c r="C18" s="8"/>
      <c r="D18" s="2"/>
      <c r="E18" s="6"/>
      <c r="H18" s="4"/>
    </row>
    <row r="19" spans="1:8" ht="15">
      <c r="A19" s="2"/>
      <c r="B19" s="2"/>
      <c r="C19" s="2"/>
      <c r="D19" s="2"/>
      <c r="E19" s="7">
        <f>SUM(E5:E18)</f>
        <v>1800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pane ySplit="1" topLeftCell="A2" activePane="bottomLeft" state="frozen"/>
      <selection pane="bottomLeft" activeCell="B17" sqref="B17"/>
    </sheetView>
  </sheetViews>
  <sheetFormatPr defaultRowHeight="14.25"/>
  <cols>
    <col min="1" max="1" width="11.375" customWidth="1"/>
    <col min="2" max="2" width="14.375" customWidth="1"/>
    <col min="3" max="3" width="28.125" customWidth="1"/>
    <col min="4" max="4" width="47.625" customWidth="1"/>
    <col min="5" max="5" width="14.125" customWidth="1"/>
    <col min="7" max="7" width="20.375" style="3" customWidth="1"/>
  </cols>
  <sheetData>
    <row r="1" spans="1:8" ht="15">
      <c r="A1" s="178" t="s">
        <v>30</v>
      </c>
      <c r="B1" s="178"/>
      <c r="C1" s="178"/>
      <c r="D1" s="178"/>
      <c r="E1" s="178"/>
      <c r="F1" s="33"/>
      <c r="G1" s="33"/>
    </row>
    <row r="2" spans="1:8">
      <c r="A2" s="179" t="s">
        <v>56</v>
      </c>
      <c r="B2" s="179"/>
      <c r="C2" s="179"/>
      <c r="D2" s="179"/>
      <c r="E2" s="179"/>
      <c r="F2" s="33"/>
    </row>
    <row r="4" spans="1:8" ht="15">
      <c r="A4" s="1" t="s">
        <v>0</v>
      </c>
      <c r="B4" s="1" t="s">
        <v>1</v>
      </c>
      <c r="C4" s="1" t="s">
        <v>6</v>
      </c>
      <c r="D4" s="1" t="s">
        <v>2</v>
      </c>
      <c r="E4" s="1" t="s">
        <v>3</v>
      </c>
      <c r="G4" s="5"/>
      <c r="H4" s="4"/>
    </row>
    <row r="5" spans="1:8" ht="14.25" customHeight="1">
      <c r="A5" s="117">
        <v>42774</v>
      </c>
      <c r="B5" s="35" t="s">
        <v>96</v>
      </c>
      <c r="C5" s="36" t="s">
        <v>97</v>
      </c>
      <c r="D5" s="72" t="s">
        <v>98</v>
      </c>
      <c r="E5" s="38">
        <v>600</v>
      </c>
      <c r="H5" s="4"/>
    </row>
    <row r="6" spans="1:8">
      <c r="A6" s="118">
        <v>42803</v>
      </c>
      <c r="B6" s="70" t="s">
        <v>110</v>
      </c>
      <c r="C6" s="36" t="s">
        <v>97</v>
      </c>
      <c r="D6" s="72" t="s">
        <v>111</v>
      </c>
      <c r="E6" s="39">
        <v>600</v>
      </c>
      <c r="H6" s="4"/>
    </row>
    <row r="7" spans="1:8">
      <c r="A7" s="118">
        <v>42828</v>
      </c>
      <c r="B7" s="70" t="s">
        <v>127</v>
      </c>
      <c r="C7" s="71" t="s">
        <v>97</v>
      </c>
      <c r="D7" s="72" t="s">
        <v>128</v>
      </c>
      <c r="E7" s="73">
        <v>600</v>
      </c>
      <c r="H7" s="4"/>
    </row>
    <row r="8" spans="1:8">
      <c r="A8" s="118">
        <v>42869</v>
      </c>
      <c r="B8" s="70" t="s">
        <v>139</v>
      </c>
      <c r="C8" s="71" t="s">
        <v>97</v>
      </c>
      <c r="D8" s="72" t="s">
        <v>140</v>
      </c>
      <c r="E8" s="39">
        <v>600</v>
      </c>
      <c r="H8" s="4"/>
    </row>
    <row r="9" spans="1:8">
      <c r="A9" s="118">
        <v>42905</v>
      </c>
      <c r="B9" s="70" t="s">
        <v>180</v>
      </c>
      <c r="C9" s="71" t="s">
        <v>97</v>
      </c>
      <c r="D9" s="72" t="s">
        <v>181</v>
      </c>
      <c r="E9" s="73">
        <v>600</v>
      </c>
      <c r="H9" s="4"/>
    </row>
    <row r="10" spans="1:8">
      <c r="A10" s="118">
        <v>42930</v>
      </c>
      <c r="B10" s="70" t="s">
        <v>198</v>
      </c>
      <c r="C10" s="71" t="s">
        <v>97</v>
      </c>
      <c r="D10" s="72" t="s">
        <v>199</v>
      </c>
      <c r="E10" s="39">
        <v>600</v>
      </c>
      <c r="H10" s="4"/>
    </row>
    <row r="11" spans="1:8">
      <c r="A11" s="118">
        <v>42975</v>
      </c>
      <c r="B11" s="70" t="s">
        <v>226</v>
      </c>
      <c r="C11" s="71" t="s">
        <v>97</v>
      </c>
      <c r="D11" s="72" t="s">
        <v>227</v>
      </c>
      <c r="E11" s="39">
        <v>600</v>
      </c>
      <c r="H11" s="4"/>
    </row>
    <row r="12" spans="1:8">
      <c r="A12" s="118">
        <v>42997</v>
      </c>
      <c r="B12" s="70" t="s">
        <v>245</v>
      </c>
      <c r="C12" s="71" t="s">
        <v>97</v>
      </c>
      <c r="D12" s="72" t="s">
        <v>246</v>
      </c>
      <c r="E12" s="39">
        <v>600</v>
      </c>
      <c r="H12" s="4"/>
    </row>
    <row r="13" spans="1:8">
      <c r="A13" s="118">
        <v>43019</v>
      </c>
      <c r="B13" s="70" t="s">
        <v>263</v>
      </c>
      <c r="C13" s="71" t="s">
        <v>97</v>
      </c>
      <c r="D13" s="72" t="s">
        <v>264</v>
      </c>
      <c r="E13" s="39">
        <v>600</v>
      </c>
      <c r="H13" s="4"/>
    </row>
    <row r="14" spans="1:8">
      <c r="A14" s="118">
        <v>43054</v>
      </c>
      <c r="B14" s="70" t="s">
        <v>281</v>
      </c>
      <c r="C14" s="71" t="s">
        <v>97</v>
      </c>
      <c r="D14" s="72" t="s">
        <v>282</v>
      </c>
      <c r="E14" s="39">
        <v>600</v>
      </c>
      <c r="H14" s="4"/>
    </row>
    <row r="15" spans="1:8">
      <c r="A15" s="118">
        <v>43087</v>
      </c>
      <c r="B15" s="70" t="s">
        <v>314</v>
      </c>
      <c r="C15" s="71" t="s">
        <v>97</v>
      </c>
      <c r="D15" s="72" t="s">
        <v>315</v>
      </c>
      <c r="E15" s="39">
        <v>600</v>
      </c>
      <c r="H15" s="4"/>
    </row>
    <row r="16" spans="1:8">
      <c r="A16" s="118">
        <v>43119</v>
      </c>
      <c r="B16" s="70" t="s">
        <v>334</v>
      </c>
      <c r="C16" s="71" t="s">
        <v>97</v>
      </c>
      <c r="D16" s="72" t="s">
        <v>333</v>
      </c>
      <c r="E16" s="39">
        <v>600</v>
      </c>
      <c r="H16" s="4"/>
    </row>
    <row r="17" spans="1:5" ht="15">
      <c r="A17" s="118"/>
      <c r="B17" s="70"/>
      <c r="C17" s="37"/>
      <c r="D17" s="37"/>
      <c r="E17" s="40">
        <f>SUM(E5:E16)</f>
        <v>7200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4294967294" verticalDpi="4294967294" r:id="rId1"/>
  <ignoredErrors>
    <ignoredError sqref="B17:B18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pane ySplit="1" topLeftCell="A2" activePane="bottomLeft" state="frozen"/>
      <selection pane="bottomLeft" activeCell="G13" sqref="G13"/>
    </sheetView>
  </sheetViews>
  <sheetFormatPr defaultRowHeight="14.25"/>
  <cols>
    <col min="1" max="1" width="10.125" bestFit="1" customWidth="1"/>
    <col min="2" max="3" width="20.875" customWidth="1"/>
    <col min="4" max="4" width="33.125" customWidth="1"/>
    <col min="5" max="6" width="9.75" customWidth="1"/>
    <col min="7" max="7" width="14" customWidth="1"/>
    <col min="9" max="9" width="20.375" style="3" customWidth="1"/>
  </cols>
  <sheetData>
    <row r="1" spans="1:10" ht="15">
      <c r="A1" s="178" t="s">
        <v>20</v>
      </c>
      <c r="B1" s="178"/>
      <c r="C1" s="178"/>
      <c r="D1" s="178"/>
      <c r="E1" s="178"/>
      <c r="F1" s="178"/>
      <c r="G1" s="178"/>
      <c r="H1" s="33"/>
      <c r="I1" s="33"/>
    </row>
    <row r="2" spans="1:10">
      <c r="A2" s="179" t="s">
        <v>56</v>
      </c>
      <c r="B2" s="179"/>
      <c r="C2" s="179"/>
      <c r="D2" s="179"/>
      <c r="E2" s="179"/>
      <c r="F2" s="179"/>
      <c r="G2" s="179"/>
      <c r="H2" s="33"/>
    </row>
    <row r="4" spans="1:10" ht="17.25">
      <c r="A4" s="1" t="s">
        <v>0</v>
      </c>
      <c r="B4" s="1" t="s">
        <v>1</v>
      </c>
      <c r="C4" s="1" t="s">
        <v>6</v>
      </c>
      <c r="D4" s="1" t="s">
        <v>2</v>
      </c>
      <c r="E4" s="1" t="s">
        <v>45</v>
      </c>
      <c r="F4" s="1" t="s">
        <v>48</v>
      </c>
      <c r="G4" s="1" t="s">
        <v>3</v>
      </c>
      <c r="I4" s="5"/>
      <c r="J4" s="4"/>
    </row>
    <row r="5" spans="1:10">
      <c r="A5" s="152">
        <v>42893</v>
      </c>
      <c r="B5" s="72" t="s">
        <v>160</v>
      </c>
      <c r="C5" s="149" t="s">
        <v>94</v>
      </c>
      <c r="D5" s="74" t="s">
        <v>95</v>
      </c>
      <c r="E5" s="151">
        <v>12160</v>
      </c>
      <c r="F5" s="151">
        <v>1079</v>
      </c>
      <c r="G5" s="38">
        <v>2065.06</v>
      </c>
      <c r="J5" s="4"/>
    </row>
    <row r="6" spans="1:10">
      <c r="A6" s="152">
        <v>42922</v>
      </c>
      <c r="B6" s="72" t="s">
        <v>189</v>
      </c>
      <c r="C6" s="69" t="s">
        <v>94</v>
      </c>
      <c r="D6" s="74" t="s">
        <v>95</v>
      </c>
      <c r="E6" s="82">
        <v>8582</v>
      </c>
      <c r="F6" s="82">
        <v>762</v>
      </c>
      <c r="G6" s="75">
        <v>1543.63</v>
      </c>
      <c r="J6" s="4"/>
    </row>
    <row r="7" spans="1:10">
      <c r="A7" s="152">
        <v>42952</v>
      </c>
      <c r="B7" s="72" t="s">
        <v>189</v>
      </c>
      <c r="C7" s="69" t="s">
        <v>94</v>
      </c>
      <c r="D7" s="74" t="s">
        <v>95</v>
      </c>
      <c r="E7" s="82"/>
      <c r="F7" s="82"/>
      <c r="G7">
        <v>997.47</v>
      </c>
      <c r="J7" s="4"/>
    </row>
    <row r="8" spans="1:10">
      <c r="A8" s="152">
        <v>42952</v>
      </c>
      <c r="B8" s="72" t="s">
        <v>218</v>
      </c>
      <c r="C8" s="69" t="s">
        <v>94</v>
      </c>
      <c r="D8" s="74" t="s">
        <v>95</v>
      </c>
      <c r="E8" s="82">
        <v>8179</v>
      </c>
      <c r="F8" s="82">
        <v>725</v>
      </c>
      <c r="G8" s="48">
        <v>1484.91</v>
      </c>
      <c r="J8" s="4"/>
    </row>
    <row r="9" spans="1:10">
      <c r="A9" s="152">
        <v>42986</v>
      </c>
      <c r="B9" s="72" t="s">
        <v>244</v>
      </c>
      <c r="C9" s="69" t="s">
        <v>94</v>
      </c>
      <c r="D9" s="74" t="s">
        <v>95</v>
      </c>
      <c r="E9" s="82">
        <v>7487</v>
      </c>
      <c r="F9" s="82">
        <v>666</v>
      </c>
      <c r="G9" s="48">
        <v>1384.06</v>
      </c>
      <c r="J9" s="4"/>
    </row>
    <row r="10" spans="1:10">
      <c r="A10" s="152">
        <v>43016</v>
      </c>
      <c r="B10" s="72" t="s">
        <v>261</v>
      </c>
      <c r="C10" s="69" t="s">
        <v>94</v>
      </c>
      <c r="D10" s="74" t="s">
        <v>95</v>
      </c>
      <c r="E10" s="82">
        <v>10321</v>
      </c>
      <c r="F10" s="82">
        <v>920</v>
      </c>
      <c r="G10" s="79">
        <v>1797.05</v>
      </c>
      <c r="J10" s="4"/>
    </row>
    <row r="11" spans="1:10">
      <c r="A11" s="152">
        <v>43047</v>
      </c>
      <c r="B11" s="72" t="s">
        <v>277</v>
      </c>
      <c r="C11" s="69" t="s">
        <v>94</v>
      </c>
      <c r="D11" s="74" t="s">
        <v>95</v>
      </c>
      <c r="E11" s="82">
        <v>17611</v>
      </c>
      <c r="F11" s="82">
        <v>1565</v>
      </c>
      <c r="G11" s="48">
        <v>2859.44</v>
      </c>
      <c r="J11" s="4"/>
    </row>
    <row r="12" spans="1:10">
      <c r="A12" s="152">
        <v>43077</v>
      </c>
      <c r="B12" s="72" t="s">
        <v>298</v>
      </c>
      <c r="C12" s="69" t="s">
        <v>94</v>
      </c>
      <c r="D12" s="74" t="s">
        <v>95</v>
      </c>
      <c r="E12" s="82">
        <v>22560</v>
      </c>
      <c r="F12" s="82">
        <v>2008</v>
      </c>
      <c r="G12" s="38">
        <v>3580.65</v>
      </c>
      <c r="J12" s="4"/>
    </row>
    <row r="13" spans="1:10">
      <c r="A13" s="152"/>
      <c r="B13" s="72"/>
      <c r="C13" s="149"/>
      <c r="D13" s="74"/>
      <c r="E13" s="151"/>
      <c r="F13" s="151"/>
      <c r="G13" s="38"/>
    </row>
    <row r="14" spans="1:10">
      <c r="A14" s="152"/>
      <c r="B14" s="72"/>
      <c r="C14" s="149"/>
      <c r="D14" s="74"/>
      <c r="E14" s="151"/>
      <c r="F14" s="151"/>
      <c r="G14" s="38"/>
    </row>
    <row r="15" spans="1:10">
      <c r="A15" s="152"/>
      <c r="B15" s="72"/>
      <c r="C15" s="149"/>
      <c r="D15" s="74"/>
      <c r="E15" s="151"/>
      <c r="F15" s="151"/>
      <c r="G15" s="38"/>
    </row>
    <row r="16" spans="1:10">
      <c r="A16" s="152"/>
      <c r="B16" s="72"/>
      <c r="C16" s="149"/>
      <c r="D16" s="74"/>
      <c r="E16" s="151"/>
      <c r="F16" s="151"/>
      <c r="G16" s="38"/>
    </row>
    <row r="17" spans="1:7">
      <c r="A17" s="152"/>
      <c r="B17" s="72"/>
      <c r="C17" s="149"/>
      <c r="D17" s="74"/>
      <c r="E17" s="151"/>
      <c r="F17" s="151"/>
      <c r="G17" s="38"/>
    </row>
    <row r="18" spans="1:7">
      <c r="A18" s="152"/>
      <c r="B18" s="72"/>
      <c r="C18" s="149"/>
      <c r="D18" s="74"/>
      <c r="E18" s="151"/>
      <c r="F18" s="151"/>
      <c r="G18" s="38"/>
    </row>
    <row r="19" spans="1:7">
      <c r="A19" s="152"/>
      <c r="B19" s="72"/>
      <c r="C19" s="149"/>
      <c r="D19" s="74"/>
      <c r="E19" s="151"/>
      <c r="F19" s="151"/>
      <c r="G19" s="38"/>
    </row>
    <row r="20" spans="1:7">
      <c r="A20" s="152"/>
      <c r="B20" s="72"/>
      <c r="C20" s="149"/>
      <c r="D20" s="74"/>
      <c r="E20" s="151"/>
      <c r="F20" s="151"/>
      <c r="G20" s="38"/>
    </row>
    <row r="21" spans="1:7">
      <c r="A21" s="152"/>
      <c r="B21" s="72"/>
      <c r="C21" s="149"/>
      <c r="D21" s="74"/>
      <c r="E21" s="151"/>
      <c r="F21" s="151"/>
      <c r="G21" s="38"/>
    </row>
    <row r="22" spans="1:7">
      <c r="A22" s="152"/>
      <c r="B22" s="72"/>
      <c r="C22" s="149"/>
      <c r="D22" s="74"/>
      <c r="E22" s="151"/>
      <c r="F22" s="151"/>
      <c r="G22" s="38"/>
    </row>
    <row r="23" spans="1:7">
      <c r="A23" s="152"/>
      <c r="B23" s="72"/>
      <c r="C23" s="69"/>
      <c r="D23" s="74"/>
      <c r="E23" s="151"/>
      <c r="F23" s="151"/>
      <c r="G23" s="38"/>
    </row>
    <row r="24" spans="1:7" ht="15">
      <c r="A24" s="2"/>
      <c r="B24" s="132"/>
      <c r="C24" s="69"/>
      <c r="D24" s="2"/>
      <c r="E24" s="2"/>
      <c r="F24" s="74"/>
      <c r="G24" s="7">
        <f>SUM(G5:G19)</f>
        <v>15712.269999999999</v>
      </c>
    </row>
    <row r="28" spans="1:7">
      <c r="G28">
        <f>SUM(G7:G8)</f>
        <v>2482.38</v>
      </c>
    </row>
  </sheetData>
  <mergeCells count="2">
    <mergeCell ref="A1:G1"/>
    <mergeCell ref="A2:G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pane ySplit="1" topLeftCell="A2" activePane="bottomLeft" state="frozen"/>
      <selection pane="bottomLeft" activeCell="A18" sqref="A18"/>
    </sheetView>
  </sheetViews>
  <sheetFormatPr defaultRowHeight="14.25"/>
  <cols>
    <col min="1" max="1" width="11" customWidth="1"/>
    <col min="2" max="2" width="28.25" customWidth="1"/>
    <col min="3" max="3" width="35.625" bestFit="1" customWidth="1"/>
    <col min="4" max="4" width="36.25" customWidth="1"/>
    <col min="5" max="5" width="14.125" customWidth="1"/>
    <col min="7" max="7" width="20.375" style="3" customWidth="1"/>
  </cols>
  <sheetData>
    <row r="1" spans="1:8" ht="15">
      <c r="A1" s="178" t="s">
        <v>28</v>
      </c>
      <c r="B1" s="178"/>
      <c r="C1" s="178"/>
      <c r="D1" s="178"/>
      <c r="E1" s="178"/>
      <c r="F1" s="33"/>
      <c r="G1" s="33"/>
    </row>
    <row r="2" spans="1:8">
      <c r="A2" s="179" t="s">
        <v>56</v>
      </c>
      <c r="B2" s="179"/>
      <c r="C2" s="179"/>
      <c r="D2" s="179"/>
      <c r="E2" s="179"/>
      <c r="F2" s="33"/>
    </row>
    <row r="4" spans="1:8" ht="15">
      <c r="A4" s="1" t="s">
        <v>0</v>
      </c>
      <c r="B4" s="1" t="s">
        <v>1</v>
      </c>
      <c r="C4" s="1" t="s">
        <v>6</v>
      </c>
      <c r="D4" s="1" t="s">
        <v>2</v>
      </c>
      <c r="E4" s="1" t="s">
        <v>3</v>
      </c>
      <c r="G4" s="5"/>
      <c r="H4" s="4"/>
    </row>
    <row r="5" spans="1:8">
      <c r="A5" s="148">
        <v>42745</v>
      </c>
      <c r="B5" s="149" t="s">
        <v>60</v>
      </c>
      <c r="C5" s="149" t="s">
        <v>61</v>
      </c>
      <c r="D5" s="149" t="s">
        <v>62</v>
      </c>
      <c r="E5" s="38">
        <v>143.77000000000001</v>
      </c>
      <c r="H5" s="4"/>
    </row>
    <row r="6" spans="1:8">
      <c r="A6" s="117">
        <v>42756</v>
      </c>
      <c r="B6" s="149" t="s">
        <v>66</v>
      </c>
      <c r="C6" s="149" t="s">
        <v>61</v>
      </c>
      <c r="D6" s="149" t="s">
        <v>62</v>
      </c>
      <c r="E6" s="38">
        <v>143.77000000000001</v>
      </c>
      <c r="H6" s="4"/>
    </row>
    <row r="7" spans="1:8">
      <c r="A7" s="117">
        <v>42756</v>
      </c>
      <c r="B7" s="150" t="s">
        <v>67</v>
      </c>
      <c r="C7" s="149" t="s">
        <v>61</v>
      </c>
      <c r="D7" s="149" t="s">
        <v>62</v>
      </c>
      <c r="E7" s="38">
        <v>143.77000000000001</v>
      </c>
      <c r="H7" s="4"/>
    </row>
    <row r="8" spans="1:8">
      <c r="A8" s="117">
        <v>42756</v>
      </c>
      <c r="B8" s="149" t="s">
        <v>68</v>
      </c>
      <c r="C8" s="149" t="s">
        <v>61</v>
      </c>
      <c r="D8" s="149" t="s">
        <v>62</v>
      </c>
      <c r="E8" s="38">
        <v>143.77000000000001</v>
      </c>
      <c r="F8" s="4"/>
      <c r="H8" s="4"/>
    </row>
    <row r="9" spans="1:8">
      <c r="A9" s="117">
        <v>42905</v>
      </c>
      <c r="B9" s="149" t="s">
        <v>178</v>
      </c>
      <c r="C9" s="149" t="s">
        <v>61</v>
      </c>
      <c r="D9" s="149" t="s">
        <v>179</v>
      </c>
      <c r="E9" s="38">
        <v>203.34</v>
      </c>
      <c r="F9" s="4"/>
      <c r="H9" s="4"/>
    </row>
    <row r="10" spans="1:8">
      <c r="A10" s="117">
        <v>42905</v>
      </c>
      <c r="B10" s="149" t="s">
        <v>222</v>
      </c>
      <c r="C10" s="149" t="s">
        <v>61</v>
      </c>
      <c r="D10" s="149" t="s">
        <v>62</v>
      </c>
      <c r="E10" s="38">
        <v>133.82</v>
      </c>
      <c r="F10" s="4"/>
      <c r="H10" s="4"/>
    </row>
    <row r="11" spans="1:8">
      <c r="A11" s="117">
        <v>42905</v>
      </c>
      <c r="B11" s="149" t="s">
        <v>223</v>
      </c>
      <c r="C11" s="149" t="s">
        <v>61</v>
      </c>
      <c r="D11" s="149" t="s">
        <v>62</v>
      </c>
      <c r="E11" s="38">
        <v>133.82</v>
      </c>
      <c r="F11" s="4"/>
      <c r="H11" s="4"/>
    </row>
    <row r="12" spans="1:8">
      <c r="A12" s="117">
        <v>42955</v>
      </c>
      <c r="B12" s="149" t="s">
        <v>219</v>
      </c>
      <c r="C12" s="149" t="s">
        <v>61</v>
      </c>
      <c r="D12" s="149" t="s">
        <v>62</v>
      </c>
      <c r="E12" s="38">
        <v>133.82</v>
      </c>
      <c r="F12" s="4"/>
      <c r="H12" s="4"/>
    </row>
    <row r="13" spans="1:8">
      <c r="A13" s="117">
        <v>42955</v>
      </c>
      <c r="B13" s="149" t="s">
        <v>220</v>
      </c>
      <c r="C13" s="149" t="s">
        <v>61</v>
      </c>
      <c r="D13" s="149" t="s">
        <v>62</v>
      </c>
      <c r="E13" s="38">
        <v>133.82</v>
      </c>
      <c r="H13" s="4"/>
    </row>
    <row r="14" spans="1:8">
      <c r="A14" s="117">
        <v>42955</v>
      </c>
      <c r="B14" s="149" t="s">
        <v>221</v>
      </c>
      <c r="C14" s="149" t="s">
        <v>61</v>
      </c>
      <c r="D14" s="149" t="s">
        <v>62</v>
      </c>
      <c r="E14" s="38">
        <v>133.82</v>
      </c>
      <c r="F14" s="4"/>
      <c r="H14" s="4"/>
    </row>
    <row r="15" spans="1:8">
      <c r="A15" s="117">
        <v>43081</v>
      </c>
      <c r="B15" s="149" t="s">
        <v>304</v>
      </c>
      <c r="C15" s="149" t="s">
        <v>61</v>
      </c>
      <c r="D15" s="149" t="s">
        <v>62</v>
      </c>
      <c r="E15" s="38">
        <v>144.37</v>
      </c>
      <c r="F15" s="4"/>
      <c r="H15" s="4"/>
    </row>
    <row r="16" spans="1:8">
      <c r="A16" s="117">
        <v>43081</v>
      </c>
      <c r="B16" s="149" t="s">
        <v>305</v>
      </c>
      <c r="C16" s="149" t="s">
        <v>61</v>
      </c>
      <c r="D16" s="149" t="s">
        <v>62</v>
      </c>
      <c r="E16" s="38">
        <v>154.97999999999999</v>
      </c>
      <c r="F16" s="4"/>
      <c r="H16" s="4"/>
    </row>
    <row r="17" spans="1:8">
      <c r="A17" s="117">
        <v>43081</v>
      </c>
      <c r="B17" s="149" t="s">
        <v>306</v>
      </c>
      <c r="C17" s="149" t="s">
        <v>61</v>
      </c>
      <c r="D17" s="149" t="s">
        <v>62</v>
      </c>
      <c r="E17" s="38">
        <v>153.84</v>
      </c>
      <c r="F17" s="4"/>
      <c r="H17" s="4"/>
    </row>
    <row r="18" spans="1:8">
      <c r="A18" s="117"/>
      <c r="B18" s="149"/>
      <c r="C18" s="149"/>
      <c r="D18" s="149"/>
      <c r="E18" s="38"/>
      <c r="F18" s="4"/>
    </row>
    <row r="19" spans="1:8" ht="15">
      <c r="E19" s="144">
        <f>SUM(E5:E18)</f>
        <v>1900.7099999999998</v>
      </c>
    </row>
    <row r="20" spans="1:8">
      <c r="B20" s="3"/>
    </row>
    <row r="21" spans="1:8">
      <c r="B21" s="3"/>
    </row>
    <row r="22" spans="1:8">
      <c r="B22" s="3"/>
    </row>
    <row r="23" spans="1:8">
      <c r="B23" s="3"/>
    </row>
    <row r="24" spans="1:8">
      <c r="B24" s="3"/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pane ySplit="1" topLeftCell="A2" activePane="bottomLeft" state="frozen"/>
      <selection pane="bottomLeft" activeCell="A11" sqref="A11"/>
    </sheetView>
  </sheetViews>
  <sheetFormatPr defaultRowHeight="14.25"/>
  <cols>
    <col min="1" max="1" width="10.125" bestFit="1" customWidth="1"/>
    <col min="2" max="3" width="20.875" customWidth="1"/>
    <col min="4" max="4" width="39.375" customWidth="1"/>
    <col min="5" max="5" width="6.5" customWidth="1"/>
    <col min="6" max="6" width="14.5" customWidth="1"/>
    <col min="8" max="8" width="20.375" style="3" customWidth="1"/>
  </cols>
  <sheetData>
    <row r="1" spans="1:9" ht="15">
      <c r="A1" s="178" t="s">
        <v>29</v>
      </c>
      <c r="B1" s="178"/>
      <c r="C1" s="178"/>
      <c r="D1" s="178"/>
      <c r="E1" s="178"/>
      <c r="F1" s="178"/>
      <c r="G1" s="33"/>
      <c r="H1" s="33"/>
    </row>
    <row r="2" spans="1:9">
      <c r="A2" s="179" t="s">
        <v>56</v>
      </c>
      <c r="B2" s="179"/>
      <c r="C2" s="179"/>
      <c r="D2" s="179"/>
      <c r="E2" s="179"/>
      <c r="F2" s="179"/>
      <c r="G2" s="33"/>
    </row>
    <row r="4" spans="1:9" ht="17.25">
      <c r="A4" s="1" t="s">
        <v>0</v>
      </c>
      <c r="B4" s="1" t="s">
        <v>1</v>
      </c>
      <c r="C4" s="1" t="s">
        <v>6</v>
      </c>
      <c r="D4" s="1" t="s">
        <v>2</v>
      </c>
      <c r="E4" s="1" t="s">
        <v>36</v>
      </c>
      <c r="F4" s="1" t="s">
        <v>3</v>
      </c>
      <c r="H4" s="5"/>
      <c r="I4" s="4"/>
    </row>
    <row r="5" spans="1:9">
      <c r="A5" s="122">
        <v>42756</v>
      </c>
      <c r="B5" s="81" t="s">
        <v>63</v>
      </c>
      <c r="C5" s="81" t="s">
        <v>64</v>
      </c>
      <c r="D5" s="81" t="s">
        <v>65</v>
      </c>
      <c r="E5" s="149">
        <v>23</v>
      </c>
      <c r="F5" s="84">
        <v>199.22</v>
      </c>
      <c r="I5" s="4"/>
    </row>
    <row r="6" spans="1:9">
      <c r="A6" s="115">
        <v>42812</v>
      </c>
      <c r="B6" s="74" t="s">
        <v>116</v>
      </c>
      <c r="C6" s="74" t="s">
        <v>64</v>
      </c>
      <c r="D6" s="74" t="s">
        <v>65</v>
      </c>
      <c r="E6" s="69">
        <v>17</v>
      </c>
      <c r="F6" s="75">
        <v>149.46</v>
      </c>
      <c r="I6" s="4"/>
    </row>
    <row r="7" spans="1:9">
      <c r="A7" s="115">
        <v>42875</v>
      </c>
      <c r="B7" s="74" t="s">
        <v>151</v>
      </c>
      <c r="C7" s="74" t="s">
        <v>64</v>
      </c>
      <c r="D7" s="74" t="s">
        <v>65</v>
      </c>
      <c r="E7" s="69">
        <v>23</v>
      </c>
      <c r="F7" s="75">
        <v>199.17</v>
      </c>
      <c r="I7" s="4"/>
    </row>
    <row r="8" spans="1:9">
      <c r="A8" s="115">
        <v>42942</v>
      </c>
      <c r="B8" s="74" t="s">
        <v>202</v>
      </c>
      <c r="C8" s="74" t="s">
        <v>64</v>
      </c>
      <c r="D8" s="74" t="s">
        <v>65</v>
      </c>
      <c r="E8" s="69">
        <v>22</v>
      </c>
      <c r="F8" s="75">
        <v>190.88</v>
      </c>
      <c r="I8" s="4"/>
    </row>
    <row r="9" spans="1:9">
      <c r="A9" s="115">
        <v>42942</v>
      </c>
      <c r="B9" s="74" t="s">
        <v>203</v>
      </c>
      <c r="C9" s="74" t="s">
        <v>64</v>
      </c>
      <c r="D9" s="74" t="s">
        <v>204</v>
      </c>
      <c r="E9" s="69"/>
      <c r="F9" s="75">
        <v>30.75</v>
      </c>
      <c r="I9" s="4"/>
    </row>
    <row r="10" spans="1:9">
      <c r="A10" s="115">
        <v>42997</v>
      </c>
      <c r="B10" s="74" t="s">
        <v>247</v>
      </c>
      <c r="C10" s="74" t="s">
        <v>64</v>
      </c>
      <c r="D10" s="74" t="s">
        <v>65</v>
      </c>
      <c r="E10" s="69">
        <v>20</v>
      </c>
      <c r="F10" s="75">
        <v>184.46</v>
      </c>
      <c r="I10" s="4"/>
    </row>
    <row r="11" spans="1:9">
      <c r="A11" s="115">
        <v>43054</v>
      </c>
      <c r="B11" s="74" t="s">
        <v>283</v>
      </c>
      <c r="C11" s="74" t="s">
        <v>64</v>
      </c>
      <c r="D11" s="74" t="s">
        <v>65</v>
      </c>
      <c r="E11" s="69">
        <v>18</v>
      </c>
      <c r="F11" s="75">
        <v>170.31</v>
      </c>
      <c r="I11" s="4"/>
    </row>
    <row r="12" spans="1:9">
      <c r="A12" s="115"/>
      <c r="B12" s="2"/>
      <c r="C12" s="2"/>
      <c r="D12" s="2"/>
      <c r="E12" s="69"/>
      <c r="F12" s="75"/>
      <c r="I12" s="4"/>
    </row>
    <row r="13" spans="1:9" ht="15">
      <c r="A13" s="2"/>
      <c r="B13" s="2"/>
      <c r="C13" s="2"/>
      <c r="D13" s="2"/>
      <c r="E13" s="74"/>
      <c r="F13" s="7">
        <f>SUM(F5:F12)</f>
        <v>1124.25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5"/>
  <sheetViews>
    <sheetView workbookViewId="0">
      <pane ySplit="1" topLeftCell="A2" activePane="bottomLeft" state="frozen"/>
      <selection pane="bottomLeft" activeCell="A41" sqref="A41"/>
    </sheetView>
  </sheetViews>
  <sheetFormatPr defaultRowHeight="14.25"/>
  <cols>
    <col min="1" max="1" width="10.125" bestFit="1" customWidth="1"/>
    <col min="2" max="2" width="18.875" customWidth="1"/>
    <col min="3" max="3" width="20.875" customWidth="1"/>
    <col min="4" max="4" width="51.25" customWidth="1"/>
    <col min="5" max="5" width="12.875" customWidth="1"/>
    <col min="7" max="7" width="20.375" style="3" customWidth="1"/>
  </cols>
  <sheetData>
    <row r="1" spans="1:8" ht="15">
      <c r="A1" s="178" t="s">
        <v>31</v>
      </c>
      <c r="B1" s="178"/>
      <c r="C1" s="178"/>
      <c r="D1" s="178"/>
      <c r="E1" s="178"/>
      <c r="F1" s="33"/>
      <c r="G1" s="33"/>
    </row>
    <row r="2" spans="1:8" ht="15">
      <c r="A2" s="178" t="s">
        <v>56</v>
      </c>
      <c r="B2" s="178"/>
      <c r="C2" s="178"/>
      <c r="D2" s="178"/>
      <c r="E2" s="178"/>
      <c r="F2" s="33"/>
    </row>
    <row r="4" spans="1:8" ht="15">
      <c r="A4" s="1" t="s">
        <v>0</v>
      </c>
      <c r="B4" s="1" t="s">
        <v>1</v>
      </c>
      <c r="C4" s="1" t="s">
        <v>6</v>
      </c>
      <c r="D4" s="1" t="s">
        <v>2</v>
      </c>
      <c r="E4" s="1" t="s">
        <v>3</v>
      </c>
      <c r="G4" s="5"/>
      <c r="H4" s="4"/>
    </row>
    <row r="5" spans="1:8">
      <c r="A5" s="115">
        <v>42773</v>
      </c>
      <c r="B5" s="69"/>
      <c r="C5" s="74" t="s">
        <v>89</v>
      </c>
      <c r="D5" s="74" t="s">
        <v>212</v>
      </c>
      <c r="E5" s="75">
        <v>569.25</v>
      </c>
      <c r="H5" s="4"/>
    </row>
    <row r="6" spans="1:8">
      <c r="A6" s="115">
        <v>42773</v>
      </c>
      <c r="B6" s="97"/>
      <c r="C6" s="74" t="s">
        <v>90</v>
      </c>
      <c r="D6" s="74" t="s">
        <v>91</v>
      </c>
      <c r="E6" s="75">
        <v>60.75</v>
      </c>
      <c r="H6" s="4"/>
    </row>
    <row r="7" spans="1:8">
      <c r="A7" s="115">
        <v>42773</v>
      </c>
      <c r="B7" s="69"/>
      <c r="C7" s="74" t="s">
        <v>92</v>
      </c>
      <c r="D7" s="74" t="s">
        <v>93</v>
      </c>
      <c r="E7" s="75">
        <v>45</v>
      </c>
      <c r="F7" s="124"/>
      <c r="H7" s="4"/>
    </row>
    <row r="8" spans="1:8">
      <c r="A8" s="115">
        <v>42794</v>
      </c>
      <c r="B8" s="69"/>
      <c r="C8" s="74" t="s">
        <v>89</v>
      </c>
      <c r="D8" s="74" t="s">
        <v>213</v>
      </c>
      <c r="E8" s="75">
        <v>569.25</v>
      </c>
      <c r="H8" s="4"/>
    </row>
    <row r="9" spans="1:8">
      <c r="A9" s="115">
        <v>42803</v>
      </c>
      <c r="B9" s="125"/>
      <c r="C9" s="74" t="s">
        <v>90</v>
      </c>
      <c r="D9" s="74" t="s">
        <v>91</v>
      </c>
      <c r="E9" s="75">
        <v>60.75</v>
      </c>
      <c r="H9" s="4"/>
    </row>
    <row r="10" spans="1:8">
      <c r="A10" s="115">
        <v>42803</v>
      </c>
      <c r="B10" s="69"/>
      <c r="C10" s="74" t="s">
        <v>92</v>
      </c>
      <c r="D10" s="74" t="s">
        <v>93</v>
      </c>
      <c r="E10" s="75">
        <v>45</v>
      </c>
      <c r="H10" s="4"/>
    </row>
    <row r="11" spans="1:8">
      <c r="A11" s="115">
        <v>42824</v>
      </c>
      <c r="B11" s="69"/>
      <c r="C11" s="74" t="s">
        <v>89</v>
      </c>
      <c r="D11" s="74" t="s">
        <v>214</v>
      </c>
      <c r="E11" s="75">
        <v>569.25</v>
      </c>
      <c r="H11" s="4"/>
    </row>
    <row r="12" spans="1:8">
      <c r="A12" s="115">
        <v>42827</v>
      </c>
      <c r="B12" s="69"/>
      <c r="C12" s="74" t="s">
        <v>90</v>
      </c>
      <c r="D12" s="74" t="s">
        <v>91</v>
      </c>
      <c r="E12" s="75">
        <v>60.75</v>
      </c>
      <c r="H12" s="4"/>
    </row>
    <row r="13" spans="1:8">
      <c r="A13" s="115">
        <v>42827</v>
      </c>
      <c r="B13" s="69"/>
      <c r="C13" s="74" t="s">
        <v>92</v>
      </c>
      <c r="D13" s="74" t="s">
        <v>93</v>
      </c>
      <c r="E13" s="75">
        <v>45</v>
      </c>
      <c r="H13" s="4"/>
    </row>
    <row r="14" spans="1:8">
      <c r="A14" s="115">
        <v>42856</v>
      </c>
      <c r="B14" s="69"/>
      <c r="C14" s="74" t="s">
        <v>89</v>
      </c>
      <c r="D14" s="74" t="s">
        <v>215</v>
      </c>
      <c r="E14" s="75">
        <v>569.25</v>
      </c>
      <c r="H14" s="4"/>
    </row>
    <row r="15" spans="1:8">
      <c r="A15" s="115">
        <v>42860</v>
      </c>
      <c r="B15" s="69"/>
      <c r="C15" s="74" t="s">
        <v>90</v>
      </c>
      <c r="D15" s="74" t="s">
        <v>91</v>
      </c>
      <c r="E15" s="75">
        <v>60.75</v>
      </c>
      <c r="H15" s="4"/>
    </row>
    <row r="16" spans="1:8">
      <c r="A16" s="115">
        <v>42860</v>
      </c>
      <c r="B16" s="69"/>
      <c r="C16" s="74" t="s">
        <v>92</v>
      </c>
      <c r="D16" s="74" t="s">
        <v>93</v>
      </c>
      <c r="E16" s="75">
        <v>45</v>
      </c>
      <c r="H16" s="4"/>
    </row>
    <row r="17" spans="1:8">
      <c r="A17" s="115">
        <v>42893</v>
      </c>
      <c r="B17" s="69"/>
      <c r="C17" s="74" t="s">
        <v>89</v>
      </c>
      <c r="D17" s="74" t="s">
        <v>216</v>
      </c>
      <c r="E17" s="75">
        <v>569.25</v>
      </c>
      <c r="H17" s="4"/>
    </row>
    <row r="18" spans="1:8">
      <c r="A18" s="115">
        <v>42893</v>
      </c>
      <c r="B18" s="69"/>
      <c r="C18" s="74" t="s">
        <v>90</v>
      </c>
      <c r="D18" s="74" t="s">
        <v>91</v>
      </c>
      <c r="E18" s="75">
        <v>60.75</v>
      </c>
      <c r="H18" s="4"/>
    </row>
    <row r="19" spans="1:8">
      <c r="A19" s="115">
        <v>42893</v>
      </c>
      <c r="B19" s="69"/>
      <c r="C19" s="74" t="s">
        <v>92</v>
      </c>
      <c r="D19" s="74" t="s">
        <v>93</v>
      </c>
      <c r="E19" s="75">
        <v>45</v>
      </c>
      <c r="H19" s="4"/>
    </row>
    <row r="20" spans="1:8">
      <c r="A20" s="115">
        <v>42922</v>
      </c>
      <c r="B20" s="69"/>
      <c r="C20" s="74" t="s">
        <v>89</v>
      </c>
      <c r="D20" s="74" t="s">
        <v>217</v>
      </c>
      <c r="E20" s="75">
        <v>569.25</v>
      </c>
      <c r="H20" s="4"/>
    </row>
    <row r="21" spans="1:8">
      <c r="A21" s="115">
        <v>42922</v>
      </c>
      <c r="B21" s="69"/>
      <c r="C21" s="74" t="s">
        <v>90</v>
      </c>
      <c r="D21" s="74" t="s">
        <v>91</v>
      </c>
      <c r="E21" s="75">
        <v>60.75</v>
      </c>
      <c r="H21" s="4"/>
    </row>
    <row r="22" spans="1:8">
      <c r="A22" s="115">
        <v>42922</v>
      </c>
      <c r="B22" s="69"/>
      <c r="C22" s="74" t="s">
        <v>92</v>
      </c>
      <c r="D22" s="74" t="s">
        <v>93</v>
      </c>
      <c r="E22" s="75">
        <v>45</v>
      </c>
    </row>
    <row r="23" spans="1:8">
      <c r="A23" s="115">
        <v>42952</v>
      </c>
      <c r="B23" s="69"/>
      <c r="C23" s="74" t="s">
        <v>89</v>
      </c>
      <c r="D23" s="74" t="s">
        <v>211</v>
      </c>
      <c r="E23" s="75">
        <v>569.25</v>
      </c>
    </row>
    <row r="24" spans="1:8">
      <c r="A24" s="115">
        <v>42952</v>
      </c>
      <c r="B24" s="69"/>
      <c r="C24" s="74" t="s">
        <v>90</v>
      </c>
      <c r="D24" s="74" t="s">
        <v>91</v>
      </c>
      <c r="E24" s="75">
        <v>60.75</v>
      </c>
    </row>
    <row r="25" spans="1:8">
      <c r="A25" s="115">
        <v>42952</v>
      </c>
      <c r="B25" s="69"/>
      <c r="C25" s="74" t="s">
        <v>92</v>
      </c>
      <c r="D25" s="74" t="s">
        <v>93</v>
      </c>
      <c r="E25" s="75">
        <v>45</v>
      </c>
    </row>
    <row r="26" spans="1:8">
      <c r="A26" s="115">
        <v>42975</v>
      </c>
      <c r="B26" s="69"/>
      <c r="C26" s="74" t="s">
        <v>89</v>
      </c>
      <c r="D26" s="74" t="s">
        <v>234</v>
      </c>
      <c r="E26" s="75">
        <v>569.25</v>
      </c>
    </row>
    <row r="27" spans="1:8">
      <c r="A27" s="115">
        <v>42980</v>
      </c>
      <c r="B27" s="69"/>
      <c r="C27" s="74" t="s">
        <v>90</v>
      </c>
      <c r="D27" s="74" t="s">
        <v>91</v>
      </c>
      <c r="E27" s="75">
        <v>60.75</v>
      </c>
    </row>
    <row r="28" spans="1:8">
      <c r="A28" s="115">
        <v>42980</v>
      </c>
      <c r="B28" s="69"/>
      <c r="C28" s="74" t="s">
        <v>92</v>
      </c>
      <c r="D28" s="74" t="s">
        <v>93</v>
      </c>
      <c r="E28" s="75">
        <v>45</v>
      </c>
    </row>
    <row r="29" spans="1:8">
      <c r="A29" s="115">
        <v>43006</v>
      </c>
      <c r="B29" s="69"/>
      <c r="C29" s="74" t="s">
        <v>89</v>
      </c>
      <c r="D29" s="74" t="s">
        <v>248</v>
      </c>
      <c r="E29" s="75">
        <v>569.25</v>
      </c>
    </row>
    <row r="30" spans="1:8">
      <c r="A30" s="115">
        <v>43011</v>
      </c>
      <c r="B30" s="69"/>
      <c r="C30" s="74" t="s">
        <v>90</v>
      </c>
      <c r="D30" s="74" t="s">
        <v>91</v>
      </c>
      <c r="E30" s="75">
        <v>60.75</v>
      </c>
    </row>
    <row r="31" spans="1:8">
      <c r="A31" s="115">
        <v>43011</v>
      </c>
      <c r="B31" s="69"/>
      <c r="C31" s="74" t="s">
        <v>92</v>
      </c>
      <c r="D31" s="74" t="s">
        <v>93</v>
      </c>
      <c r="E31" s="75">
        <v>45</v>
      </c>
    </row>
    <row r="32" spans="1:8">
      <c r="A32" s="115">
        <v>43052</v>
      </c>
      <c r="B32" s="69"/>
      <c r="C32" s="74" t="s">
        <v>89</v>
      </c>
      <c r="D32" s="74" t="s">
        <v>280</v>
      </c>
      <c r="E32" s="75">
        <v>569.25</v>
      </c>
    </row>
    <row r="33" spans="1:5">
      <c r="A33" s="115">
        <v>43052</v>
      </c>
      <c r="B33" s="69"/>
      <c r="C33" s="74" t="s">
        <v>90</v>
      </c>
      <c r="D33" s="74" t="s">
        <v>91</v>
      </c>
      <c r="E33" s="75">
        <v>60.75</v>
      </c>
    </row>
    <row r="34" spans="1:5">
      <c r="A34" s="115">
        <v>43052</v>
      </c>
      <c r="B34" s="69"/>
      <c r="C34" s="74" t="s">
        <v>92</v>
      </c>
      <c r="D34" s="74" t="s">
        <v>93</v>
      </c>
      <c r="E34" s="75">
        <v>45</v>
      </c>
    </row>
    <row r="35" spans="1:5">
      <c r="A35" s="115">
        <v>43068</v>
      </c>
      <c r="B35" s="69"/>
      <c r="C35" s="74" t="s">
        <v>89</v>
      </c>
      <c r="D35" s="74" t="s">
        <v>297</v>
      </c>
      <c r="E35" s="75">
        <v>569.25</v>
      </c>
    </row>
    <row r="36" spans="1:5">
      <c r="A36" s="115">
        <v>43075</v>
      </c>
      <c r="B36" s="69"/>
      <c r="C36" s="74" t="s">
        <v>90</v>
      </c>
      <c r="D36" s="74" t="s">
        <v>91</v>
      </c>
      <c r="E36" s="75">
        <v>60.75</v>
      </c>
    </row>
    <row r="37" spans="1:5">
      <c r="A37" s="115">
        <v>43075</v>
      </c>
      <c r="B37" s="69"/>
      <c r="C37" s="74" t="s">
        <v>92</v>
      </c>
      <c r="D37" s="74" t="s">
        <v>93</v>
      </c>
      <c r="E37" s="75">
        <v>45</v>
      </c>
    </row>
    <row r="38" spans="1:5">
      <c r="A38" s="115">
        <v>43097</v>
      </c>
      <c r="B38" s="69"/>
      <c r="C38" s="74" t="s">
        <v>89</v>
      </c>
      <c r="D38" s="74" t="s">
        <v>297</v>
      </c>
      <c r="E38" s="75">
        <v>569.25</v>
      </c>
    </row>
    <row r="39" spans="1:5">
      <c r="A39" s="115">
        <v>43104</v>
      </c>
      <c r="B39" s="74"/>
      <c r="C39" s="74" t="s">
        <v>90</v>
      </c>
      <c r="D39" s="74" t="s">
        <v>91</v>
      </c>
      <c r="E39" s="75">
        <v>60.75</v>
      </c>
    </row>
    <row r="40" spans="1:5">
      <c r="A40" s="115">
        <v>43104</v>
      </c>
      <c r="B40" s="74"/>
      <c r="C40" s="74" t="s">
        <v>92</v>
      </c>
      <c r="D40" s="74" t="s">
        <v>93</v>
      </c>
      <c r="E40" s="75">
        <v>45</v>
      </c>
    </row>
    <row r="41" spans="1:5">
      <c r="A41" s="115"/>
      <c r="B41" s="74"/>
      <c r="C41" s="74"/>
      <c r="D41" s="74"/>
      <c r="E41" s="75"/>
    </row>
    <row r="42" spans="1:5">
      <c r="A42" s="115"/>
      <c r="B42" s="74"/>
      <c r="C42" s="74"/>
      <c r="D42" s="74"/>
      <c r="E42" s="75"/>
    </row>
    <row r="43" spans="1:5">
      <c r="A43" s="115"/>
      <c r="B43" s="74"/>
      <c r="C43" s="74"/>
      <c r="D43" s="74"/>
      <c r="E43" s="75"/>
    </row>
    <row r="44" spans="1:5">
      <c r="A44" s="115"/>
      <c r="B44" s="74"/>
      <c r="C44" s="74"/>
      <c r="D44" s="74"/>
      <c r="E44" s="75"/>
    </row>
    <row r="45" spans="1:5" ht="15">
      <c r="A45" s="2"/>
      <c r="B45" s="2"/>
      <c r="C45" s="2"/>
      <c r="D45" s="2"/>
      <c r="E45" s="7">
        <f>SUM(E5:E44)</f>
        <v>8100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28</vt:i4>
      </vt:variant>
    </vt:vector>
  </HeadingPairs>
  <TitlesOfParts>
    <vt:vector size="28" baseType="lpstr">
      <vt:lpstr>WYKONANIE</vt:lpstr>
      <vt:lpstr>ADM</vt:lpstr>
      <vt:lpstr>KSIĘ</vt:lpstr>
      <vt:lpstr>ZARZĄD</vt:lpstr>
      <vt:lpstr>CZYST</vt:lpstr>
      <vt:lpstr>GAZ</vt:lpstr>
      <vt:lpstr>ELEKTR</vt:lpstr>
      <vt:lpstr>WODA</vt:lpstr>
      <vt:lpstr>PR.GOSP</vt:lpstr>
      <vt:lpstr>BANK,POCZTA,POLIGR</vt:lpstr>
      <vt:lpstr>INNE</vt:lpstr>
      <vt:lpstr>ZEBRANIA</vt:lpstr>
      <vt:lpstr>PRZEGLĄDY</vt:lpstr>
      <vt:lpstr>KONS.KOTŁ</vt:lpstr>
      <vt:lpstr>KONS.DACH</vt:lpstr>
      <vt:lpstr>UBEZP</vt:lpstr>
      <vt:lpstr>K.SĄD</vt:lpstr>
      <vt:lpstr>F.R. 1</vt:lpstr>
      <vt:lpstr>F.R. 2</vt:lpstr>
      <vt:lpstr>F.R. 3</vt:lpstr>
      <vt:lpstr>F.R. 4</vt:lpstr>
      <vt:lpstr>F.R. 5</vt:lpstr>
      <vt:lpstr>F.R. 6</vt:lpstr>
      <vt:lpstr>F.R. 7</vt:lpstr>
      <vt:lpstr>F.R. 8</vt:lpstr>
      <vt:lpstr>F.R. 9</vt:lpstr>
      <vt:lpstr>F.R. 10</vt:lpstr>
      <vt:lpstr>Przychody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Wąsowski</dc:creator>
  <cp:lastModifiedBy>Maciej Wąsowski</cp:lastModifiedBy>
  <cp:lastPrinted>2017-07-06T15:01:17Z</cp:lastPrinted>
  <dcterms:created xsi:type="dcterms:W3CDTF">2012-03-08T11:25:19Z</dcterms:created>
  <dcterms:modified xsi:type="dcterms:W3CDTF">2018-01-19T12:53:26Z</dcterms:modified>
</cp:coreProperties>
</file>