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478B7E37-BC68-42DB-B648-884EC6AA0B76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CZYST" sheetId="5" r:id="rId4"/>
    <sheet name="GAZ" sheetId="6" r:id="rId5"/>
    <sheet name="PRĄD" sheetId="7" r:id="rId6"/>
    <sheet name="WODA" sheetId="8" r:id="rId7"/>
    <sheet name="PR.GOSP" sheetId="9" r:id="rId8"/>
    <sheet name="INNE" sheetId="11" r:id="rId9"/>
    <sheet name="BANK,POCZTA,POLIGR" sheetId="10" r:id="rId10"/>
    <sheet name="ZEBRANIA" sheetId="12" r:id="rId11"/>
    <sheet name="PRZEGLĄDY" sheetId="13" r:id="rId12"/>
    <sheet name="KONS.KOTŁ" sheetId="14" r:id="rId13"/>
    <sheet name="KONS.DACH" sheetId="15" r:id="rId14"/>
    <sheet name="Przychody" sheetId="28" r:id="rId15"/>
    <sheet name="UBEZP" sheetId="16" r:id="rId16"/>
    <sheet name="F.R.1" sheetId="18" r:id="rId17"/>
    <sheet name="F.R.2" sheetId="29" r:id="rId18"/>
    <sheet name="F.R.3" sheetId="30" r:id="rId19"/>
    <sheet name="F.R.4" sheetId="31" r:id="rId20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4" i="31"/>
  <c r="E24" i="1" s="1"/>
  <c r="G24" i="1" s="1"/>
  <c r="E23" i="1"/>
  <c r="G23" i="1" s="1"/>
  <c r="E22" i="1"/>
  <c r="G22" i="1" s="1"/>
  <c r="E13" i="30"/>
  <c r="E12" i="29"/>
  <c r="E14" i="15"/>
  <c r="E16" i="1" s="1"/>
  <c r="G16" i="1" s="1"/>
  <c r="E46" i="9"/>
  <c r="E15" i="1" s="1"/>
  <c r="G15" i="1" s="1"/>
  <c r="E26" i="28"/>
  <c r="D30" i="1" s="1"/>
  <c r="E24" i="18"/>
  <c r="E21" i="1" s="1"/>
  <c r="G21" i="1" s="1"/>
  <c r="E8" i="16"/>
  <c r="E8" i="1" s="1"/>
  <c r="G8" i="1" s="1"/>
  <c r="E13" i="14"/>
  <c r="E11" i="1" s="1"/>
  <c r="G11" i="1" s="1"/>
  <c r="E9" i="13"/>
  <c r="E10" i="1" s="1"/>
  <c r="G10" i="1" s="1"/>
  <c r="E12" i="12"/>
  <c r="E60" i="11"/>
  <c r="E17" i="1" s="1"/>
  <c r="G17" i="1" s="1"/>
  <c r="E33" i="10"/>
  <c r="E7" i="1" s="1"/>
  <c r="G7" i="1" s="1"/>
  <c r="E13" i="8"/>
  <c r="E13" i="1" s="1"/>
  <c r="G13" i="1" s="1"/>
  <c r="E19" i="7"/>
  <c r="E12" i="1" s="1"/>
  <c r="G12" i="1" s="1"/>
  <c r="G24" i="6"/>
  <c r="D27" i="1" s="1"/>
  <c r="E17" i="5"/>
  <c r="E14" i="1" s="1"/>
  <c r="G14" i="1" s="1"/>
  <c r="E18" i="3"/>
  <c r="E6" i="1" s="1"/>
  <c r="G6" i="1" s="1"/>
  <c r="E31" i="2"/>
  <c r="E5" i="1" s="1"/>
  <c r="D18" i="1"/>
  <c r="G9" i="1" l="1"/>
  <c r="E18" i="1"/>
  <c r="G18" i="1" s="1"/>
  <c r="G5" i="1"/>
</calcChain>
</file>

<file path=xl/sharedStrings.xml><?xml version="1.0" encoding="utf-8"?>
<sst xmlns="http://schemas.openxmlformats.org/spreadsheetml/2006/main" count="278" uniqueCount="128">
  <si>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</si>
  <si>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</si>
  <si>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</si>
  <si>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</si>
  <si>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</si>
  <si>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</si>
  <si>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</si>
  <si>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</si>
  <si>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</si>
  <si>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</si>
  <si>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</si>
  <si>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</si>
  <si>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</si>
  <si>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</si>
  <si>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</si>
  <si>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</si>
  <si>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</si>
  <si>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</si>
  <si>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</si>
  <si>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</si>
  <si>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</si>
  <si>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</si>
  <si>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</si>
  <si>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</si>
  <si>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</si>
  <si>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</si>
  <si>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</si>
  <si>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</si>
  <si>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</si>
  <si>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</si>
  <si>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</si>
  <si>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</si>
  <si>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</si>
  <si>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</si>
  <si>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</si>
  <si>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wydatki z funduszu bieżącego - pozycja "utrzymanie czystości" (400-2000-170)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</si>
  <si>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</si>
  <si>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</si>
  <si>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</si>
  <si>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</si>
  <si>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</si>
  <si>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</si>
  <si>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</si>
  <si>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</si>
  <si>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</si>
  <si>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</si>
  <si>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</si>
  <si>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</si>
  <si>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</si>
  <si>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</si>
  <si>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</si>
  <si>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wydatki z funduszu remontowego (400-3000)</t>
  </si>
  <si>
    <t>przychody inne (700-2980)</t>
  </si>
  <si>
    <t>artykuł(-y)</t>
  </si>
  <si>
    <t>kWh</t>
  </si>
  <si>
    <t>nazwa.pl</t>
  </si>
  <si>
    <t>Odnowienie rejestracji domeny nadraszynka.pl w pakiecie "Bezpieczna Domena" z ochrona DNSSEC i usługa DNS Anycast</t>
  </si>
  <si>
    <t>Bieżące wykonanie prowizorium budżetu 2024 (wydatki poniesione od początku roku)</t>
  </si>
  <si>
    <t>ROK 2024</t>
  </si>
  <si>
    <t>2905/naz/01/2024</t>
  </si>
  <si>
    <t>51601/93/2024/F</t>
  </si>
  <si>
    <t>PGNiG</t>
  </si>
  <si>
    <t>gaz do kotła</t>
  </si>
  <si>
    <t>KTR 8201 0202 5732 1700 1621</t>
  </si>
  <si>
    <t>PGE Obrót</t>
  </si>
  <si>
    <t>803452/000308/24</t>
  </si>
  <si>
    <t>Castorama</t>
  </si>
  <si>
    <t>Sól drogowa</t>
  </si>
  <si>
    <t>001/2024</t>
  </si>
  <si>
    <t>Z. Jakubowski</t>
  </si>
  <si>
    <t>ZUS</t>
  </si>
  <si>
    <t>składka ubezp. zdrow.</t>
  </si>
  <si>
    <t>US Pruszków</t>
  </si>
  <si>
    <t>podatek od umowy</t>
  </si>
  <si>
    <t>Zbigniew Wasiak, Radom</t>
  </si>
  <si>
    <t>3/2024</t>
  </si>
  <si>
    <t>Sprzątanie budynku Wspólnoty za 01.2024</t>
  </si>
  <si>
    <t>Nest Bank</t>
  </si>
  <si>
    <t>odsetki na koncie oszczędnościowym</t>
  </si>
  <si>
    <t>Maciej Wąsowski</t>
  </si>
  <si>
    <t>koszty administrowania za 01 2024</t>
  </si>
  <si>
    <t xml:space="preserve">51601/94/2024/F </t>
  </si>
  <si>
    <t>2682/WK/02/2024</t>
  </si>
  <si>
    <t>EKO-RASZYN</t>
  </si>
  <si>
    <t>woda cz. wspólne</t>
  </si>
  <si>
    <t>umowa-zlecenie za 02.2024</t>
  </si>
  <si>
    <t>umowa-zlecenie za 01.2024</t>
  </si>
  <si>
    <t>koszty administrowania za 02 2024</t>
  </si>
  <si>
    <t>6/2024</t>
  </si>
  <si>
    <t>Sprzątanie budynku Wspólnoty za 02.2024</t>
  </si>
  <si>
    <t>51601/95/2024/F</t>
  </si>
  <si>
    <t>330/2024</t>
  </si>
  <si>
    <t>Molenda Systemy Bezpieczeństwa</t>
  </si>
  <si>
    <t>Wykonanie przeglądu CCTv</t>
  </si>
  <si>
    <t>Fv/361/24</t>
  </si>
  <si>
    <t>FHU PROFMONT</t>
  </si>
  <si>
    <t>Kora ogrodowa + transport</t>
  </si>
  <si>
    <t>KTR 5201 0202 5732 1700 1631</t>
  </si>
  <si>
    <t>prąd cz. wspólne</t>
  </si>
  <si>
    <t>KTR 8901 0202 5732 1700 1651</t>
  </si>
  <si>
    <t>KTR 2201 0202 5732 1700 1641</t>
  </si>
  <si>
    <t>Wydatki na gaz od stycznia 2024 r.</t>
  </si>
  <si>
    <t>373/2024</t>
  </si>
  <si>
    <t>803455/001089/24</t>
  </si>
  <si>
    <t>Ziemia uniwersalna</t>
  </si>
  <si>
    <t>Serwis i modernizacja systemu CCTv (wymiana kamery i kodera)</t>
  </si>
  <si>
    <t>5/03/2024</t>
  </si>
  <si>
    <t>EASY MONITORING Anna Maziarz</t>
  </si>
  <si>
    <t>serwis anteny naziemnej</t>
  </si>
  <si>
    <t>umowa-zlecenie za 03.2024</t>
  </si>
  <si>
    <t>2/04/2024</t>
  </si>
  <si>
    <t>HiJOB Marek Charusta</t>
  </si>
  <si>
    <t>Montaz nowych uchwytów rur spustowych, czyszczenie rur spustowych, oraz ryninen w budynku przy ul. Godebskiego 1C w Raszynie.</t>
  </si>
  <si>
    <t>koszty administrowania za 03 2024</t>
  </si>
  <si>
    <t>7/2024</t>
  </si>
  <si>
    <t>Sprzątanie budynku Wspólnoty za 03.2024</t>
  </si>
  <si>
    <t>51601/96/2024/F</t>
  </si>
  <si>
    <t>Naprawa domofonu</t>
  </si>
  <si>
    <t>A4/4/2024</t>
  </si>
  <si>
    <t>MAREK RUTKOWSKI WAR‐MAR</t>
  </si>
  <si>
    <t>FS/11/04/2024</t>
  </si>
  <si>
    <t>BWM COMPLEX SPÓŁKA Z O.O.</t>
  </si>
  <si>
    <t>Prace brukarskie wg kosztorysu (remont opaski, chodników, schodów, ułożenie kostki brukowej  w miejsce żwirowej, uzupełnienie ubytków w elewacji, ułożenie palisady</t>
  </si>
  <si>
    <t>FA 0031/02/24/M003</t>
  </si>
  <si>
    <t>Spółka Usługowo-Handlowa "Kominiarz"</t>
  </si>
  <si>
    <t>Przegląd kominiarski i gazowy budynku i lokali</t>
  </si>
  <si>
    <t>koszty administrowania za 04 2024</t>
  </si>
  <si>
    <t>umowa-zlecenie za 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</si>
</sst>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Alignment="1">
      <alignment horizontal="left"/>
    </xf>
    <xf numFmtId="0" fontId="1" fillId="0" borderId="2" xfId="1" applyBorder="1"/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/>
    <xf numFmtId="10" fontId="7" fillId="0" borderId="0" xfId="1" applyNumberFormat="1" applyFont="1" applyAlignment="1">
      <alignment horizontal="left"/>
    </xf>
    <xf numFmtId="0" fontId="10" fillId="0" borderId="0" xfId="1" applyFont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8" fillId="0" borderId="0" xfId="0" applyFon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Border="1"/>
    <xf numFmtId="49" fontId="15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14" fontId="0" fillId="0" borderId="0" xfId="0" applyNumberFormat="1"/>
    <xf numFmtId="0" fontId="0" fillId="0" borderId="6" xfId="0" applyBorder="1" applyAlignment="1">
      <alignment horizont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0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2" customWidth="1"/>
    <col min="7" max="7" width="9.5" style="1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24" t="s">
        <v>57</v>
      </c>
      <c r="C1" s="124"/>
      <c r="D1" s="124"/>
      <c r="E1" s="124"/>
      <c r="F1" s="124"/>
      <c r="G1" s="124"/>
    </row>
    <row r="2" spans="2:7" ht="23.25" customHeight="1">
      <c r="B2" s="3"/>
      <c r="C2" s="4" t="s">
        <v>0</v>
      </c>
      <c r="D2" s="125">
        <v>45408</v>
      </c>
      <c r="E2" s="125"/>
      <c r="F2" s="5"/>
      <c r="G2" s="6" t="s">
        <v>1</v>
      </c>
    </row>
    <row r="3" spans="2:7" ht="9" customHeight="1">
      <c r="B3" s="126"/>
      <c r="C3" s="126"/>
      <c r="D3" s="126"/>
      <c r="E3" s="126"/>
      <c r="F3" s="7"/>
    </row>
    <row r="4" spans="2:7" ht="18.75" customHeight="1">
      <c r="B4" s="8" t="s">
        <v>2</v>
      </c>
      <c r="C4" s="8" t="s">
        <v>3</v>
      </c>
      <c r="D4" s="9" t="s">
        <v>4</v>
      </c>
      <c r="E4" s="9" t="s">
        <v>5</v>
      </c>
      <c r="F4" s="10"/>
      <c r="G4" s="11"/>
    </row>
    <row r="5" spans="2:7">
      <c r="B5" s="12">
        <v>1</v>
      </c>
      <c r="C5" s="13" t="s">
        <v>6</v>
      </c>
      <c r="D5" s="14">
        <v>10200</v>
      </c>
      <c r="E5" s="15">
        <f>ADM!E31</f>
        <v>800</v>
      </c>
      <c r="F5" s="16"/>
      <c r="G5" s="17">
        <f>E5/D5</f>
        <v>7.8431372549019607E-2</v>
      </c>
    </row>
    <row r="6" spans="2:7">
      <c r="B6" s="12">
        <v>2</v>
      </c>
      <c r="C6" s="18" t="s">
        <v>7</v>
      </c>
      <c r="D6" s="14">
        <v>9000</v>
      </c>
      <c r="E6" s="15">
        <f>KSIĘ!E18</f>
        <v>0</v>
      </c>
      <c r="F6" s="16"/>
      <c r="G6" s="17">
        <f>E6/D6</f>
        <v>0</v>
      </c>
    </row>
    <row r="7" spans="2:7">
      <c r="B7" s="12">
        <v>3</v>
      </c>
      <c r="C7" s="18" t="s">
        <v>8</v>
      </c>
      <c r="D7" s="14">
        <v>200</v>
      </c>
      <c r="E7" s="15">
        <f>'BANK,POCZTA,POLIGR'!E33</f>
        <v>0</v>
      </c>
      <c r="F7" s="16"/>
      <c r="G7" s="17">
        <f>E7/D7</f>
        <v>0</v>
      </c>
    </row>
    <row r="8" spans="2:7">
      <c r="B8" s="12">
        <v>4</v>
      </c>
      <c r="C8" s="18" t="s">
        <v>9</v>
      </c>
      <c r="D8" s="14">
        <v>2600</v>
      </c>
      <c r="E8" s="15">
        <f>UBEZP!E8</f>
        <v>0</v>
      </c>
      <c r="F8" s="16"/>
      <c r="G8" s="17">
        <f>E8/D8</f>
        <v>0</v>
      </c>
    </row>
    <row r="9" spans="2:7">
      <c r="B9" s="12">
        <v>5</v>
      </c>
      <c r="C9" s="18" t="s">
        <v>10</v>
      </c>
      <c r="D9" s="14">
        <v>500</v>
      </c>
      <c r="E9" s="15">
        <f>ZEBRANIA!E12</f>
        <v>0</v>
      </c>
      <c r="F9" s="16"/>
      <c r="G9" s="17">
        <f>E9/D9</f>
        <v>0</v>
      </c>
    </row>
    <row r="10" spans="2:7">
      <c r="B10" s="12">
        <v>6</v>
      </c>
      <c r="C10" s="18" t="s">
        <v>11</v>
      </c>
      <c r="D10" s="14">
        <v>2300</v>
      </c>
      <c r="E10" s="15">
        <f>PRZEGLĄDY!E9</f>
        <v>1935</v>
      </c>
      <c r="F10" s="16"/>
      <c r="G10" s="17">
        <f t="shared" ref="G10:G18" si="0">E10/D10</f>
        <v>0.84130434782608698</v>
      </c>
    </row>
    <row r="11" spans="2:7">
      <c r="B11" s="12">
        <v>7</v>
      </c>
      <c r="C11" s="18" t="s">
        <v>12</v>
      </c>
      <c r="D11" s="14">
        <v>1800</v>
      </c>
      <c r="E11" s="15">
        <f>KONS.KOTŁ!E13</f>
        <v>0</v>
      </c>
      <c r="F11" s="16"/>
      <c r="G11" s="17">
        <f t="shared" si="0"/>
        <v>0</v>
      </c>
    </row>
    <row r="12" spans="2:7">
      <c r="B12" s="12">
        <v>8</v>
      </c>
      <c r="C12" s="18" t="s">
        <v>13</v>
      </c>
      <c r="D12" s="14">
        <v>2400</v>
      </c>
      <c r="E12" s="15">
        <f>PRĄD!E19</f>
        <v>738.16</v>
      </c>
      <c r="F12" s="16"/>
      <c r="G12" s="17">
        <f t="shared" si="0"/>
        <v>0.30756666666666665</v>
      </c>
    </row>
    <row r="13" spans="2:7">
      <c r="B13" s="12">
        <v>9</v>
      </c>
      <c r="C13" s="18" t="s">
        <v>14</v>
      </c>
      <c r="D13" s="14">
        <v>400</v>
      </c>
      <c r="E13" s="15">
        <f>WODA!E13</f>
        <v>23.46</v>
      </c>
      <c r="F13" s="16"/>
      <c r="G13" s="17">
        <f t="shared" si="0"/>
        <v>5.8650000000000001E-2</v>
      </c>
    </row>
    <row r="14" spans="2:7">
      <c r="B14" s="12">
        <v>10</v>
      </c>
      <c r="C14" s="18" t="s">
        <v>15</v>
      </c>
      <c r="D14" s="14">
        <v>13200</v>
      </c>
      <c r="E14" s="15">
        <f>CZYST!E17</f>
        <v>3300</v>
      </c>
      <c r="F14" s="16"/>
      <c r="G14" s="17">
        <f t="shared" si="0"/>
        <v>0.25</v>
      </c>
    </row>
    <row r="15" spans="2:7">
      <c r="B15" s="12">
        <v>11</v>
      </c>
      <c r="C15" s="18" t="s">
        <v>16</v>
      </c>
      <c r="D15" s="14">
        <v>14000</v>
      </c>
      <c r="E15" s="15">
        <f>PR.GOSP!E46</f>
        <v>3929.6800000000003</v>
      </c>
      <c r="F15" s="16"/>
      <c r="G15" s="17">
        <f t="shared" si="0"/>
        <v>0.28069142857142859</v>
      </c>
    </row>
    <row r="16" spans="2:7" s="19" customFormat="1">
      <c r="B16" s="12">
        <v>12</v>
      </c>
      <c r="C16" s="13" t="s">
        <v>17</v>
      </c>
      <c r="D16" s="14">
        <v>600</v>
      </c>
      <c r="E16" s="15">
        <f>KONS.DACH!E14</f>
        <v>0</v>
      </c>
      <c r="F16" s="20"/>
      <c r="G16" s="17">
        <f t="shared" si="0"/>
        <v>0</v>
      </c>
    </row>
    <row r="17" spans="2:17">
      <c r="B17" s="12">
        <v>13</v>
      </c>
      <c r="C17" s="18" t="s">
        <v>18</v>
      </c>
      <c r="D17" s="14">
        <v>18000</v>
      </c>
      <c r="E17" s="15">
        <f>INNE!E60</f>
        <v>4368.6400000000003</v>
      </c>
      <c r="F17" s="16"/>
      <c r="G17" s="17">
        <f t="shared" si="0"/>
        <v>0.24270222222222224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</row>
    <row r="18" spans="2:17" s="19" customFormat="1" ht="15.75">
      <c r="B18" s="23"/>
      <c r="C18" s="24" t="s">
        <v>19</v>
      </c>
      <c r="D18" s="25">
        <f>SUM(D5:D17)</f>
        <v>75200</v>
      </c>
      <c r="E18" s="26">
        <f>SUM(E5:E17)</f>
        <v>15094.939999999999</v>
      </c>
      <c r="F18" s="27"/>
      <c r="G18" s="28">
        <f t="shared" si="0"/>
        <v>0.20073058510638297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s="19" customFormat="1" ht="15.75">
      <c r="B19" s="30"/>
      <c r="C19" s="31"/>
      <c r="D19" s="32"/>
      <c r="E19" s="33"/>
      <c r="F19" s="27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ht="15" customHeight="1">
      <c r="B20" s="8" t="s">
        <v>2</v>
      </c>
      <c r="C20" s="8" t="s">
        <v>20</v>
      </c>
      <c r="D20" s="34" t="s">
        <v>4</v>
      </c>
      <c r="E20" s="34" t="s">
        <v>5</v>
      </c>
      <c r="F20" s="35"/>
      <c r="G20" s="28"/>
      <c r="I20" s="2"/>
      <c r="J20" s="2"/>
      <c r="K20" s="2"/>
      <c r="L20" s="2"/>
    </row>
    <row r="21" spans="2:17" ht="15" customHeight="1">
      <c r="B21" s="36">
        <v>1</v>
      </c>
      <c r="C21" s="37" t="s">
        <v>21</v>
      </c>
      <c r="D21" s="38">
        <v>3000</v>
      </c>
      <c r="E21" s="39">
        <f>F.R.1!E24</f>
        <v>9720</v>
      </c>
      <c r="F21" s="35"/>
      <c r="G21" s="40">
        <f t="shared" ref="G21:G24" si="1">E21/D21</f>
        <v>3.24</v>
      </c>
      <c r="I21" s="2"/>
      <c r="J21" s="2"/>
      <c r="K21" s="2"/>
      <c r="L21" s="2"/>
    </row>
    <row r="22" spans="2:17" ht="15" customHeight="1">
      <c r="B22" s="36">
        <v>2</v>
      </c>
      <c r="C22" s="37" t="s">
        <v>22</v>
      </c>
      <c r="D22" s="41">
        <v>6000</v>
      </c>
      <c r="E22" s="39">
        <f>F.R.2!E12</f>
        <v>0</v>
      </c>
      <c r="F22" s="35"/>
      <c r="G22" s="40">
        <f t="shared" si="1"/>
        <v>0</v>
      </c>
      <c r="I22" s="2"/>
      <c r="J22" s="2"/>
      <c r="K22" s="2"/>
      <c r="L22" s="2"/>
    </row>
    <row r="23" spans="2:17" ht="15" customHeight="1">
      <c r="B23" s="36">
        <v>8</v>
      </c>
      <c r="C23" s="37" t="s">
        <v>23</v>
      </c>
      <c r="D23" s="41">
        <v>20000</v>
      </c>
      <c r="E23" s="39">
        <f>F.R.3!E13</f>
        <v>0</v>
      </c>
      <c r="F23" s="35"/>
      <c r="G23" s="40">
        <f t="shared" si="1"/>
        <v>0</v>
      </c>
      <c r="I23" s="2"/>
      <c r="J23" s="2"/>
      <c r="K23" s="2"/>
      <c r="L23" s="2"/>
    </row>
    <row r="24" spans="2:17" ht="15" customHeight="1">
      <c r="B24" s="36">
        <v>9</v>
      </c>
      <c r="C24" s="37" t="s">
        <v>24</v>
      </c>
      <c r="D24" s="41">
        <v>40000</v>
      </c>
      <c r="E24" s="39">
        <f>F.R.4!E14</f>
        <v>36235.800000000003</v>
      </c>
      <c r="F24" s="35"/>
      <c r="G24" s="40">
        <f t="shared" si="1"/>
        <v>0.90589500000000012</v>
      </c>
      <c r="I24" s="2"/>
      <c r="J24" s="2"/>
      <c r="K24" s="2"/>
      <c r="L24" s="2"/>
    </row>
    <row r="25" spans="2:17">
      <c r="D25" s="42"/>
      <c r="E25" s="43"/>
    </row>
    <row r="26" spans="2:17">
      <c r="B26" s="8" t="s">
        <v>2</v>
      </c>
      <c r="C26" s="122" t="s">
        <v>25</v>
      </c>
      <c r="D26" s="122"/>
      <c r="E26" s="122"/>
    </row>
    <row r="27" spans="2:17">
      <c r="B27" s="12" t="s">
        <v>26</v>
      </c>
      <c r="C27" s="18" t="s">
        <v>101</v>
      </c>
      <c r="D27" s="123">
        <f>GAZ!G24</f>
        <v>29789.359999999997</v>
      </c>
      <c r="E27" s="123"/>
    </row>
    <row r="28" spans="2:17">
      <c r="D28" s="44"/>
      <c r="E28" s="44"/>
    </row>
    <row r="29" spans="2:17" s="19" customFormat="1" ht="15.75">
      <c r="B29" s="8" t="s">
        <v>2</v>
      </c>
      <c r="C29" s="122" t="s">
        <v>27</v>
      </c>
      <c r="D29" s="122"/>
      <c r="E29" s="122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s="19" customFormat="1" ht="15.75">
      <c r="B30" s="12">
        <v>1</v>
      </c>
      <c r="C30" s="18"/>
      <c r="D30" s="123">
        <f>Przychody!E26</f>
        <v>855.91</v>
      </c>
      <c r="E30" s="123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</row>
  </sheetData>
  <mergeCells count="7">
    <mergeCell ref="C29:E29"/>
    <mergeCell ref="D30:E30"/>
    <mergeCell ref="B1:G1"/>
    <mergeCell ref="D2:E2"/>
    <mergeCell ref="B3:E3"/>
    <mergeCell ref="C26:E26"/>
    <mergeCell ref="D27:E27"/>
  </mergeCells>
  <conditionalFormatting sqref="G5:G18 G21:G24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4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42.375" customWidth="1"/>
    <col min="5" max="5" width="13.875" customWidth="1"/>
    <col min="7" max="7" width="20.375" style="45" customWidth="1"/>
  </cols>
  <sheetData>
    <row r="1" spans="1:8" ht="15">
      <c r="A1" s="127" t="s">
        <v>41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42</v>
      </c>
      <c r="D4" s="46" t="s">
        <v>32</v>
      </c>
      <c r="E4" s="46" t="s">
        <v>33</v>
      </c>
      <c r="G4" s="47"/>
      <c r="H4" s="48"/>
    </row>
    <row r="5" spans="1:8">
      <c r="A5" s="77"/>
      <c r="B5" s="99"/>
      <c r="C5" s="63"/>
      <c r="D5" s="51"/>
      <c r="E5" s="76"/>
      <c r="H5" s="48"/>
    </row>
    <row r="6" spans="1:8">
      <c r="A6" s="77"/>
      <c r="B6" s="63"/>
      <c r="C6" s="63"/>
      <c r="D6" s="51"/>
      <c r="E6" s="76"/>
      <c r="H6" s="48"/>
    </row>
    <row r="7" spans="1:8">
      <c r="A7" s="77"/>
      <c r="B7" s="99"/>
      <c r="C7" s="63"/>
      <c r="D7" s="51"/>
      <c r="E7" s="76"/>
      <c r="H7" s="48"/>
    </row>
    <row r="8" spans="1:8">
      <c r="A8" s="60"/>
      <c r="B8" s="99"/>
      <c r="C8" s="63"/>
      <c r="D8" s="51"/>
      <c r="E8" s="76"/>
      <c r="H8" s="48"/>
    </row>
    <row r="9" spans="1:8">
      <c r="A9" s="60"/>
      <c r="B9" s="99"/>
      <c r="C9" s="63"/>
      <c r="D9" s="51"/>
      <c r="E9" s="76"/>
      <c r="H9" s="48"/>
    </row>
    <row r="10" spans="1:8">
      <c r="A10" s="60"/>
      <c r="B10" s="99"/>
      <c r="C10" s="63"/>
      <c r="D10" s="51"/>
      <c r="E10" s="76"/>
      <c r="H10" s="48"/>
    </row>
    <row r="11" spans="1:8">
      <c r="A11" s="60"/>
      <c r="B11" s="99"/>
      <c r="C11" s="63"/>
      <c r="D11" s="51"/>
      <c r="E11" s="76"/>
      <c r="H11" s="48"/>
    </row>
    <row r="12" spans="1:8">
      <c r="A12" s="60"/>
      <c r="B12" s="78"/>
      <c r="C12" s="63"/>
      <c r="D12" s="51"/>
      <c r="E12" s="76"/>
      <c r="H12" s="48"/>
    </row>
    <row r="13" spans="1:8">
      <c r="A13" s="60"/>
      <c r="B13" s="99"/>
      <c r="C13" s="63"/>
      <c r="D13" s="51"/>
      <c r="E13" s="76"/>
      <c r="H13" s="48"/>
    </row>
    <row r="14" spans="1:8">
      <c r="A14" s="60"/>
      <c r="B14" s="99"/>
      <c r="C14" s="63"/>
      <c r="D14" s="51"/>
      <c r="E14" s="76"/>
      <c r="H14" s="48"/>
    </row>
    <row r="15" spans="1:8">
      <c r="A15" s="60"/>
      <c r="B15" s="99"/>
      <c r="C15" s="63"/>
      <c r="D15" s="51"/>
      <c r="E15" s="76"/>
      <c r="H15" s="48"/>
    </row>
    <row r="16" spans="1:8">
      <c r="A16" s="60"/>
      <c r="B16" s="99"/>
      <c r="C16" s="63"/>
      <c r="D16" s="51"/>
      <c r="E16" s="76"/>
      <c r="H16" s="48"/>
    </row>
    <row r="17" spans="1:8">
      <c r="A17" s="60"/>
      <c r="B17" s="99"/>
      <c r="C17" s="63"/>
      <c r="D17" s="51"/>
      <c r="E17" s="76"/>
      <c r="H17" s="48"/>
    </row>
    <row r="18" spans="1:8">
      <c r="A18" s="60"/>
      <c r="B18" s="99"/>
      <c r="C18" s="63"/>
      <c r="D18" s="51"/>
      <c r="E18" s="76"/>
      <c r="H18" s="48"/>
    </row>
    <row r="19" spans="1:8">
      <c r="A19" s="60"/>
      <c r="B19" s="99"/>
      <c r="C19" s="63"/>
      <c r="D19" s="51"/>
      <c r="E19" s="76"/>
      <c r="H19" s="48"/>
    </row>
    <row r="20" spans="1:8">
      <c r="A20" s="60"/>
      <c r="B20" s="99"/>
      <c r="C20" s="63"/>
      <c r="D20" s="51"/>
      <c r="E20" s="76"/>
      <c r="H20" s="48"/>
    </row>
    <row r="21" spans="1:8">
      <c r="A21" s="60"/>
      <c r="B21" s="99"/>
      <c r="C21" s="63"/>
      <c r="D21" s="51"/>
      <c r="E21" s="76"/>
      <c r="H21" s="48"/>
    </row>
    <row r="22" spans="1:8">
      <c r="A22" s="60"/>
      <c r="B22" s="45"/>
      <c r="C22" s="63"/>
      <c r="D22" s="51"/>
      <c r="E22" s="79"/>
      <c r="H22" s="48"/>
    </row>
    <row r="23" spans="1:8">
      <c r="A23" s="60"/>
      <c r="B23" s="99"/>
      <c r="C23" s="63"/>
      <c r="D23" s="51"/>
      <c r="E23" s="76"/>
    </row>
    <row r="24" spans="1:8">
      <c r="A24" s="60"/>
      <c r="B24" s="99"/>
      <c r="C24" s="63"/>
      <c r="D24" s="51"/>
      <c r="E24" s="76"/>
      <c r="H24" s="48"/>
    </row>
    <row r="25" spans="1:8">
      <c r="A25" s="60"/>
      <c r="B25" s="61"/>
      <c r="C25" s="63"/>
      <c r="D25" s="51"/>
      <c r="E25" s="76"/>
    </row>
    <row r="26" spans="1:8">
      <c r="A26" s="60"/>
      <c r="B26" s="61"/>
      <c r="C26" s="63"/>
      <c r="D26" s="51"/>
      <c r="E26" s="79"/>
      <c r="H26" s="48"/>
    </row>
    <row r="27" spans="1:8">
      <c r="A27" s="60"/>
      <c r="B27" s="80"/>
      <c r="C27" s="63"/>
      <c r="D27" s="51"/>
      <c r="E27" s="76"/>
    </row>
    <row r="28" spans="1:8">
      <c r="A28" s="60"/>
      <c r="B28" s="80"/>
      <c r="C28" s="63"/>
      <c r="D28" s="51"/>
      <c r="E28" s="79"/>
    </row>
    <row r="29" spans="1:8">
      <c r="A29" s="60"/>
      <c r="B29" s="80"/>
      <c r="C29" s="63"/>
      <c r="D29" s="51"/>
      <c r="E29" s="76"/>
    </row>
    <row r="30" spans="1:8">
      <c r="A30" s="60"/>
      <c r="B30" s="80"/>
      <c r="C30" s="63"/>
      <c r="D30" s="51"/>
      <c r="E30" s="76"/>
    </row>
    <row r="31" spans="1:8">
      <c r="A31" s="60"/>
      <c r="B31" s="80"/>
      <c r="C31" s="50"/>
      <c r="D31" s="51"/>
      <c r="E31" s="76"/>
    </row>
    <row r="32" spans="1:8">
      <c r="A32" s="60"/>
      <c r="B32" s="80"/>
      <c r="C32" s="50"/>
      <c r="D32" s="51"/>
      <c r="E32" s="76"/>
    </row>
    <row r="33" spans="1:5" ht="15">
      <c r="A33" s="50"/>
      <c r="B33" s="80"/>
      <c r="C33" s="51"/>
      <c r="D33" s="51"/>
      <c r="E33" s="81">
        <f>SUM(E5:E32)</f>
        <v>0</v>
      </c>
    </row>
    <row r="34" spans="1:5">
      <c r="A34" s="74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45" customWidth="1"/>
  </cols>
  <sheetData>
    <row r="1" spans="1:8" ht="15">
      <c r="A1" s="127" t="s">
        <v>45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44</v>
      </c>
      <c r="D4" s="46" t="s">
        <v>32</v>
      </c>
      <c r="E4" s="46" t="s">
        <v>33</v>
      </c>
      <c r="G4" s="47"/>
      <c r="H4" s="48"/>
    </row>
    <row r="5" spans="1:8">
      <c r="A5" s="60"/>
      <c r="B5" s="61"/>
      <c r="C5" s="54"/>
      <c r="D5" s="51"/>
      <c r="E5" s="52"/>
      <c r="H5" s="48"/>
    </row>
    <row r="6" spans="1:8">
      <c r="A6" s="49"/>
      <c r="B6" s="66"/>
      <c r="C6" s="54"/>
      <c r="D6" s="51"/>
      <c r="E6" s="76"/>
      <c r="H6" s="48"/>
    </row>
    <row r="7" spans="1:8">
      <c r="A7" s="49"/>
      <c r="B7" s="51"/>
      <c r="C7" s="51"/>
      <c r="D7" s="51"/>
      <c r="E7" s="76"/>
      <c r="H7" s="48"/>
    </row>
    <row r="8" spans="1:8">
      <c r="A8" s="49"/>
      <c r="B8" s="51"/>
      <c r="C8" s="51"/>
      <c r="D8" s="51"/>
      <c r="E8" s="76"/>
    </row>
    <row r="9" spans="1:8">
      <c r="A9" s="49"/>
      <c r="B9" s="51"/>
      <c r="C9" s="51"/>
      <c r="D9" s="51"/>
      <c r="E9" s="76"/>
    </row>
    <row r="10" spans="1:8">
      <c r="A10" s="49"/>
      <c r="B10" s="51"/>
      <c r="C10" s="51"/>
      <c r="D10" s="51"/>
      <c r="E10" s="76"/>
    </row>
    <row r="11" spans="1:8">
      <c r="A11" s="49"/>
      <c r="B11" s="51"/>
      <c r="C11" s="51"/>
      <c r="D11" s="51"/>
      <c r="E11" s="51"/>
    </row>
    <row r="12" spans="1:8" ht="15">
      <c r="A12" s="51"/>
      <c r="B12" s="51"/>
      <c r="C12" s="51"/>
      <c r="D12" s="51"/>
      <c r="E12" s="81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7.75" bestFit="1" customWidth="1"/>
    <col min="3" max="3" width="34.25" bestFit="1" customWidth="1"/>
    <col min="4" max="4" width="48.875" customWidth="1"/>
    <col min="5" max="5" width="15.25" customWidth="1"/>
    <col min="7" max="7" width="20.375" style="45" customWidth="1"/>
  </cols>
  <sheetData>
    <row r="1" spans="1:8" ht="15">
      <c r="A1" s="127" t="s">
        <v>46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71">
        <v>45404</v>
      </c>
      <c r="B5" s="114" t="s">
        <v>123</v>
      </c>
      <c r="C5" s="72" t="s">
        <v>124</v>
      </c>
      <c r="D5" s="95" t="s">
        <v>125</v>
      </c>
      <c r="E5" s="73">
        <v>1935</v>
      </c>
    </row>
    <row r="6" spans="1:8">
      <c r="A6" s="49"/>
      <c r="B6" s="51"/>
      <c r="C6" s="51"/>
      <c r="D6" s="51"/>
      <c r="E6" s="52"/>
    </row>
    <row r="7" spans="1:8">
      <c r="A7" s="49"/>
      <c r="B7" s="51"/>
      <c r="C7" s="51"/>
      <c r="D7" s="51"/>
      <c r="E7" s="52"/>
    </row>
    <row r="8" spans="1:8">
      <c r="A8" s="49"/>
      <c r="B8" s="51"/>
      <c r="C8" s="51"/>
      <c r="D8" s="51"/>
      <c r="E8" s="52"/>
    </row>
    <row r="9" spans="1:8" ht="15">
      <c r="A9" s="51"/>
      <c r="B9" s="51"/>
      <c r="C9" s="51"/>
      <c r="D9" s="51"/>
      <c r="E9" s="53">
        <f>SUM(E5:E8)</f>
        <v>1935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41" bestFit="1" customWidth="1"/>
    <col min="4" max="4" width="53.625" bestFit="1" customWidth="1"/>
    <col min="5" max="5" width="12.875" customWidth="1"/>
    <col min="7" max="7" width="20.375" style="45" customWidth="1"/>
  </cols>
  <sheetData>
    <row r="1" spans="1:8" ht="15">
      <c r="A1" s="127" t="s">
        <v>47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88"/>
      <c r="B5" s="78"/>
      <c r="C5" s="89"/>
      <c r="D5" s="54"/>
      <c r="E5" s="73"/>
      <c r="H5" s="48"/>
    </row>
    <row r="6" spans="1:8">
      <c r="A6" s="105"/>
      <c r="B6" s="95"/>
      <c r="C6" s="89"/>
      <c r="D6" s="89"/>
      <c r="E6" s="90"/>
      <c r="H6" s="48"/>
    </row>
    <row r="7" spans="1:8">
      <c r="A7" s="71"/>
      <c r="C7" s="72"/>
      <c r="D7" s="72"/>
      <c r="E7" s="73"/>
      <c r="H7" s="48"/>
    </row>
    <row r="8" spans="1:8">
      <c r="A8" s="49"/>
      <c r="B8" s="51"/>
      <c r="C8" s="51"/>
      <c r="D8" s="51"/>
      <c r="E8" s="52"/>
    </row>
    <row r="9" spans="1:8">
      <c r="A9" s="49"/>
      <c r="B9" s="51"/>
      <c r="C9" s="51"/>
      <c r="D9" s="51"/>
      <c r="E9" s="52"/>
    </row>
    <row r="10" spans="1:8">
      <c r="A10" s="49"/>
      <c r="B10" s="51"/>
      <c r="C10" s="51"/>
      <c r="D10" s="51"/>
      <c r="E10" s="52"/>
    </row>
    <row r="11" spans="1:8">
      <c r="A11" s="49"/>
      <c r="B11" s="51"/>
      <c r="C11" s="51"/>
      <c r="D11" s="51"/>
      <c r="E11" s="52"/>
    </row>
    <row r="12" spans="1:8">
      <c r="A12" s="49"/>
      <c r="B12" s="51"/>
      <c r="C12" s="51"/>
      <c r="D12" s="51"/>
      <c r="E12" s="52"/>
    </row>
    <row r="13" spans="1:8" ht="15">
      <c r="A13" s="51"/>
      <c r="B13" s="51"/>
      <c r="C13" s="51"/>
      <c r="D13" s="51"/>
      <c r="E13" s="5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45" customWidth="1"/>
  </cols>
  <sheetData>
    <row r="1" spans="1:8" ht="15">
      <c r="A1" s="127" t="s">
        <v>48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51"/>
      <c r="C5" s="51"/>
      <c r="D5" s="51"/>
      <c r="E5" s="52"/>
      <c r="H5" s="48"/>
    </row>
    <row r="6" spans="1:8">
      <c r="A6" s="49"/>
      <c r="B6" s="61"/>
      <c r="C6" s="51"/>
      <c r="D6" s="51"/>
      <c r="E6" s="52"/>
      <c r="H6" s="48"/>
    </row>
    <row r="7" spans="1:8">
      <c r="A7" s="49"/>
      <c r="B7" s="61"/>
      <c r="C7" s="51"/>
      <c r="D7" s="51"/>
      <c r="E7" s="52"/>
      <c r="H7" s="48"/>
    </row>
    <row r="8" spans="1:8">
      <c r="A8" s="49"/>
      <c r="B8" s="61"/>
      <c r="C8" s="51"/>
      <c r="D8" s="51"/>
      <c r="E8" s="96"/>
      <c r="H8" s="48"/>
    </row>
    <row r="9" spans="1:8">
      <c r="A9" s="49"/>
      <c r="B9" s="61"/>
      <c r="C9" s="51"/>
      <c r="D9" s="51"/>
      <c r="E9" s="52"/>
      <c r="H9" s="48"/>
    </row>
    <row r="10" spans="1:8">
      <c r="A10" s="49"/>
      <c r="B10" s="61"/>
      <c r="C10" s="51"/>
      <c r="D10" s="51"/>
      <c r="E10" s="52"/>
      <c r="H10" s="48"/>
    </row>
    <row r="11" spans="1:8">
      <c r="A11" s="49"/>
      <c r="B11" s="61"/>
      <c r="C11" s="51"/>
      <c r="D11" s="51"/>
      <c r="E11" s="52"/>
      <c r="H11" s="48"/>
    </row>
    <row r="12" spans="1:8">
      <c r="A12" s="49"/>
      <c r="B12" s="61"/>
      <c r="C12" s="51"/>
      <c r="D12" s="51"/>
      <c r="E12" s="52"/>
    </row>
    <row r="13" spans="1:8">
      <c r="A13" s="49"/>
      <c r="B13" s="61"/>
      <c r="C13" s="51"/>
      <c r="D13" s="51"/>
      <c r="E13" s="52"/>
    </row>
    <row r="14" spans="1:8" ht="15">
      <c r="A14" s="51"/>
      <c r="B14" s="50"/>
      <c r="C14" s="51"/>
      <c r="D14" s="51"/>
      <c r="E14" s="53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zoomScaleNormal="100" workbookViewId="0">
      <selection activeCell="C11" sqref="C11"/>
    </sheetView>
  </sheetViews>
  <sheetFormatPr defaultColWidth="8.625" defaultRowHeight="14.25"/>
  <cols>
    <col min="1" max="1" width="11.125" customWidth="1"/>
    <col min="2" max="2" width="14.5" customWidth="1"/>
    <col min="3" max="3" width="25.375" customWidth="1"/>
    <col min="4" max="4" width="60.625" bestFit="1" customWidth="1"/>
    <col min="5" max="5" width="12.875" customWidth="1"/>
  </cols>
  <sheetData>
    <row r="1" spans="1:8" ht="15">
      <c r="A1" s="127" t="s">
        <v>52</v>
      </c>
      <c r="B1" s="127"/>
      <c r="C1" s="127"/>
      <c r="D1" s="127"/>
      <c r="E1" s="127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44</v>
      </c>
      <c r="D4" s="46" t="s">
        <v>32</v>
      </c>
      <c r="E4" s="46" t="s">
        <v>33</v>
      </c>
      <c r="G4" s="48"/>
    </row>
    <row r="5" spans="1:8">
      <c r="A5" s="60">
        <v>45322</v>
      </c>
      <c r="C5" s="99" t="s">
        <v>77</v>
      </c>
      <c r="D5" s="51" t="s">
        <v>78</v>
      </c>
      <c r="E5" s="52">
        <v>317.56</v>
      </c>
      <c r="G5" s="48"/>
    </row>
    <row r="6" spans="1:8">
      <c r="A6" s="60">
        <v>45350</v>
      </c>
      <c r="B6" s="61"/>
      <c r="C6" s="57" t="s">
        <v>77</v>
      </c>
      <c r="D6" s="51" t="s">
        <v>78</v>
      </c>
      <c r="E6" s="52">
        <v>259.83999999999997</v>
      </c>
      <c r="G6" s="48"/>
    </row>
    <row r="7" spans="1:8">
      <c r="A7" s="60">
        <v>45382</v>
      </c>
      <c r="B7" s="61"/>
      <c r="C7" s="57" t="s">
        <v>77</v>
      </c>
      <c r="D7" s="51" t="s">
        <v>78</v>
      </c>
      <c r="E7" s="52">
        <v>278.51</v>
      </c>
      <c r="G7" s="48"/>
    </row>
    <row r="8" spans="1:8">
      <c r="A8" s="60"/>
      <c r="B8" s="61"/>
      <c r="C8" s="57"/>
      <c r="D8" s="51"/>
      <c r="E8" s="52"/>
      <c r="G8" s="48"/>
    </row>
    <row r="9" spans="1:8">
      <c r="A9" s="60"/>
      <c r="B9" s="61"/>
      <c r="C9" s="57"/>
      <c r="D9" s="107"/>
      <c r="E9" s="52"/>
      <c r="G9" s="48"/>
    </row>
    <row r="10" spans="1:8">
      <c r="A10" s="88"/>
      <c r="B10" s="108"/>
      <c r="C10" s="104"/>
      <c r="D10" s="51"/>
      <c r="E10" s="90"/>
      <c r="G10" s="45"/>
      <c r="H10" s="48"/>
    </row>
    <row r="11" spans="1:8">
      <c r="A11" s="60"/>
      <c r="B11" s="61"/>
      <c r="C11" s="104"/>
      <c r="D11" s="51"/>
      <c r="E11" s="52"/>
      <c r="G11" s="45"/>
      <c r="H11" s="48"/>
    </row>
    <row r="12" spans="1:8">
      <c r="A12" s="60"/>
      <c r="B12" s="61"/>
      <c r="C12" s="104"/>
      <c r="D12" s="51"/>
      <c r="E12" s="52"/>
      <c r="G12" s="45"/>
      <c r="H12" s="48"/>
    </row>
    <row r="13" spans="1:8">
      <c r="A13" s="55"/>
      <c r="B13" s="56"/>
      <c r="C13" s="104"/>
      <c r="D13" s="54"/>
      <c r="E13" s="73"/>
      <c r="G13" s="45"/>
      <c r="H13" s="48"/>
    </row>
    <row r="14" spans="1:8">
      <c r="A14" s="55"/>
      <c r="B14" s="56"/>
      <c r="C14" s="104"/>
      <c r="D14" s="54"/>
      <c r="E14" s="73"/>
      <c r="G14" s="45"/>
      <c r="H14" s="48"/>
    </row>
    <row r="15" spans="1:8">
      <c r="A15" s="60"/>
      <c r="B15" s="61"/>
      <c r="C15" s="58"/>
      <c r="D15" s="51"/>
      <c r="E15" s="62"/>
      <c r="G15" s="45"/>
      <c r="H15" s="48"/>
    </row>
    <row r="16" spans="1:8">
      <c r="A16" s="88"/>
      <c r="B16" s="78"/>
      <c r="C16" s="89"/>
      <c r="D16" s="89"/>
      <c r="E16" s="90"/>
      <c r="G16" s="45"/>
      <c r="H16" s="48"/>
    </row>
    <row r="17" spans="1:8">
      <c r="A17" s="55"/>
      <c r="B17" s="56"/>
      <c r="C17" s="58"/>
      <c r="D17" s="51"/>
      <c r="E17" s="62"/>
      <c r="G17" s="45"/>
      <c r="H17" s="48"/>
    </row>
    <row r="18" spans="1:8">
      <c r="A18" s="60"/>
      <c r="B18" s="61"/>
      <c r="C18" s="58"/>
      <c r="D18" s="54"/>
      <c r="E18" s="62"/>
      <c r="G18" s="45"/>
      <c r="H18" s="48"/>
    </row>
    <row r="19" spans="1:8">
      <c r="A19" s="60"/>
      <c r="B19" s="56"/>
      <c r="C19" s="58"/>
      <c r="D19" s="54"/>
      <c r="E19" s="62"/>
      <c r="G19" s="45"/>
      <c r="H19" s="48"/>
    </row>
    <row r="20" spans="1:8">
      <c r="A20" s="60"/>
      <c r="B20" s="61"/>
      <c r="C20" s="58"/>
      <c r="D20" s="51"/>
      <c r="E20" s="62"/>
      <c r="G20" s="45"/>
      <c r="H20" s="48"/>
    </row>
    <row r="21" spans="1:8">
      <c r="A21" s="60"/>
      <c r="B21" s="99"/>
      <c r="C21" s="58"/>
      <c r="D21" s="54"/>
      <c r="E21" s="62"/>
      <c r="G21" s="45"/>
      <c r="H21" s="48"/>
    </row>
    <row r="22" spans="1:8">
      <c r="A22" s="60"/>
      <c r="B22" s="99"/>
      <c r="C22" s="58"/>
      <c r="D22" s="51"/>
      <c r="E22" s="62"/>
      <c r="G22" s="45"/>
      <c r="H22" s="48"/>
    </row>
    <row r="23" spans="1:8">
      <c r="A23" s="102"/>
      <c r="B23" s="99"/>
      <c r="C23" s="58"/>
      <c r="D23" s="51"/>
      <c r="E23" s="62"/>
      <c r="G23" s="45"/>
      <c r="H23" s="48"/>
    </row>
    <row r="24" spans="1:8">
      <c r="A24" s="102"/>
      <c r="B24" s="99"/>
      <c r="C24" s="63"/>
      <c r="D24" s="51"/>
      <c r="E24" s="62"/>
      <c r="G24" s="45"/>
      <c r="H24" s="48"/>
    </row>
    <row r="25" spans="1:8">
      <c r="A25" s="102"/>
      <c r="B25" s="99"/>
      <c r="C25" s="63"/>
      <c r="D25" s="51"/>
      <c r="E25" s="62"/>
      <c r="G25" s="45"/>
      <c r="H25" s="48"/>
    </row>
    <row r="26" spans="1:8" ht="15">
      <c r="A26" s="51"/>
      <c r="B26" s="51"/>
      <c r="C26" s="63"/>
      <c r="D26" s="51"/>
      <c r="E26" s="53">
        <f>SUM(E5:E25)</f>
        <v>855.91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"/>
  <sheetViews>
    <sheetView zoomScaleNormal="100" workbookViewId="0">
      <pane ySplit="1" topLeftCell="A2" activePane="bottomLeft" state="frozen"/>
      <selection pane="bottomLeft" activeCell="A5" sqref="A5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45" customWidth="1"/>
  </cols>
  <sheetData>
    <row r="1" spans="1:8" ht="15">
      <c r="A1" s="127" t="s">
        <v>49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50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60"/>
      <c r="B5" s="80"/>
      <c r="C5" s="51"/>
      <c r="D5" s="51"/>
      <c r="E5" s="52"/>
      <c r="H5" s="48"/>
    </row>
    <row r="6" spans="1:8">
      <c r="A6" s="49"/>
      <c r="B6" s="51"/>
      <c r="C6" s="50"/>
      <c r="D6" s="51"/>
      <c r="E6" s="52"/>
      <c r="H6" s="48"/>
    </row>
    <row r="7" spans="1:8">
      <c r="A7" s="49"/>
      <c r="B7" s="51"/>
      <c r="C7" s="50"/>
      <c r="D7" s="51"/>
      <c r="E7" s="52"/>
    </row>
    <row r="8" spans="1:8" ht="15">
      <c r="A8" s="51"/>
      <c r="B8" s="51"/>
      <c r="C8" s="51"/>
      <c r="D8" s="51"/>
      <c r="E8" s="53">
        <f>SUM(E5:E7)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4"/>
  <sheetViews>
    <sheetView zoomScaleNormal="100" workbookViewId="0">
      <selection activeCell="D5" sqref="D5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28.5">
      <c r="A5" s="55">
        <v>45384</v>
      </c>
      <c r="B5" s="56" t="s">
        <v>110</v>
      </c>
      <c r="C5" s="119" t="s">
        <v>111</v>
      </c>
      <c r="D5" s="120" t="s">
        <v>112</v>
      </c>
      <c r="E5" s="59">
        <v>9720</v>
      </c>
      <c r="G5" s="48"/>
    </row>
    <row r="6" spans="1:8">
      <c r="A6" s="71"/>
      <c r="B6" s="93"/>
      <c r="C6" s="95"/>
      <c r="D6" s="58"/>
      <c r="E6" s="59"/>
      <c r="H6" s="48"/>
    </row>
    <row r="7" spans="1:8">
      <c r="A7" s="49"/>
      <c r="B7" s="93"/>
      <c r="C7" s="51"/>
      <c r="D7" s="51"/>
      <c r="E7" s="52"/>
      <c r="H7" s="48"/>
    </row>
    <row r="8" spans="1:8">
      <c r="A8" s="49"/>
      <c r="B8" s="93"/>
      <c r="C8" s="51"/>
      <c r="D8" s="51"/>
      <c r="E8" s="52"/>
      <c r="H8" s="48"/>
    </row>
    <row r="9" spans="1:8">
      <c r="A9" s="49"/>
      <c r="B9" s="93"/>
      <c r="C9" s="51"/>
      <c r="D9" s="51"/>
      <c r="E9" s="52"/>
      <c r="H9" s="48"/>
    </row>
    <row r="10" spans="1:8">
      <c r="A10" s="49"/>
      <c r="B10" s="93"/>
      <c r="C10" s="51"/>
      <c r="D10" s="51"/>
      <c r="E10" s="52"/>
    </row>
    <row r="11" spans="1:8">
      <c r="A11" s="49"/>
      <c r="B11" s="80"/>
      <c r="C11" s="54"/>
      <c r="D11" s="51"/>
      <c r="E11" s="52"/>
    </row>
    <row r="12" spans="1:8">
      <c r="A12" s="98"/>
      <c r="B12" s="63"/>
      <c r="C12" s="51"/>
      <c r="D12" s="51"/>
      <c r="E12" s="52"/>
    </row>
    <row r="13" spans="1:8">
      <c r="A13" s="60"/>
      <c r="B13" s="99"/>
      <c r="C13" s="63"/>
      <c r="D13" s="58"/>
      <c r="E13" s="62"/>
    </row>
    <row r="14" spans="1:8">
      <c r="A14" s="49"/>
      <c r="B14" s="99"/>
      <c r="C14" s="54"/>
      <c r="D14" s="51"/>
      <c r="E14" s="52"/>
    </row>
    <row r="15" spans="1:8">
      <c r="A15" s="49"/>
      <c r="B15" s="99"/>
      <c r="C15" s="54"/>
      <c r="D15" s="51"/>
      <c r="E15" s="52"/>
    </row>
    <row r="16" spans="1:8">
      <c r="A16" s="49"/>
      <c r="B16" s="45"/>
      <c r="C16" s="54"/>
      <c r="E16" s="52"/>
    </row>
    <row r="17" spans="1:5">
      <c r="A17" s="49"/>
      <c r="B17" s="93"/>
      <c r="C17" s="51"/>
      <c r="D17" s="51"/>
      <c r="E17" s="52"/>
    </row>
    <row r="18" spans="1:5">
      <c r="A18" s="98"/>
      <c r="B18" s="63"/>
      <c r="C18" s="51"/>
      <c r="D18" s="51"/>
      <c r="E18" s="52"/>
    </row>
    <row r="19" spans="1:5">
      <c r="A19" s="98"/>
      <c r="B19" s="63"/>
      <c r="C19" s="51"/>
      <c r="D19" s="51"/>
      <c r="E19" s="52"/>
    </row>
    <row r="20" spans="1:5">
      <c r="A20" s="100"/>
      <c r="B20" s="58"/>
      <c r="C20" s="95"/>
      <c r="D20" s="72"/>
      <c r="E20" s="59"/>
    </row>
    <row r="21" spans="1:5">
      <c r="A21" s="98"/>
      <c r="B21" s="63"/>
      <c r="C21" s="51"/>
      <c r="D21" s="51"/>
      <c r="E21" s="52"/>
    </row>
    <row r="22" spans="1:5">
      <c r="A22" s="98"/>
      <c r="B22" s="101"/>
      <c r="C22" s="51"/>
      <c r="D22" s="51"/>
      <c r="E22" s="52"/>
    </row>
    <row r="23" spans="1:5">
      <c r="A23" s="49"/>
      <c r="B23" s="93"/>
      <c r="C23" s="51"/>
      <c r="D23" s="51"/>
      <c r="E23" s="52"/>
    </row>
    <row r="24" spans="1:5" ht="15">
      <c r="A24" s="51"/>
      <c r="B24" s="58"/>
      <c r="C24" s="51"/>
      <c r="D24" s="51"/>
      <c r="E24" s="53">
        <f>SUM(E5:E23)</f>
        <v>9720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C1B2-94FD-45E0-8DB4-A52639E0D513}">
  <dimension ref="A1:H12"/>
  <sheetViews>
    <sheetView workbookViewId="0">
      <selection activeCell="D18" sqref="D18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93"/>
      <c r="C5" s="97"/>
      <c r="D5" s="97"/>
      <c r="E5" s="52"/>
      <c r="G5" s="48"/>
    </row>
    <row r="6" spans="1:8">
      <c r="A6" s="98"/>
      <c r="B6" s="63"/>
      <c r="C6" s="51"/>
      <c r="D6" s="51"/>
      <c r="E6" s="52"/>
    </row>
    <row r="7" spans="1:8">
      <c r="A7" s="98"/>
      <c r="B7" s="63"/>
      <c r="C7" s="51"/>
      <c r="D7" s="51"/>
      <c r="E7" s="52"/>
    </row>
    <row r="8" spans="1:8">
      <c r="A8" s="100"/>
      <c r="B8" s="58"/>
      <c r="C8" s="95"/>
      <c r="D8" s="72"/>
      <c r="E8" s="59"/>
    </row>
    <row r="9" spans="1:8">
      <c r="A9" s="98"/>
      <c r="B9" s="63"/>
      <c r="C9" s="51"/>
      <c r="D9" s="51"/>
      <c r="E9" s="52"/>
    </row>
    <row r="10" spans="1:8">
      <c r="A10" s="98"/>
      <c r="B10" s="101"/>
      <c r="C10" s="51"/>
      <c r="D10" s="51"/>
      <c r="E10" s="52"/>
    </row>
    <row r="11" spans="1:8">
      <c r="A11" s="49"/>
      <c r="B11" s="93"/>
      <c r="C11" s="51"/>
      <c r="D11" s="51"/>
      <c r="E11" s="52"/>
    </row>
    <row r="12" spans="1:8" ht="15">
      <c r="A12" s="51"/>
      <c r="B12" s="58"/>
      <c r="C12" s="51"/>
      <c r="D12" s="51"/>
      <c r="E12" s="53">
        <f>SUM(E5:E11)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6E08-9379-4716-953B-0D2A372BEFB3}">
  <dimension ref="A1:H13"/>
  <sheetViews>
    <sheetView workbookViewId="0">
      <selection activeCell="C11" sqref="C11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/>
      <c r="B5" s="93"/>
      <c r="C5" s="97"/>
      <c r="D5" s="97"/>
      <c r="E5" s="52"/>
      <c r="G5" s="48"/>
    </row>
    <row r="6" spans="1:8">
      <c r="A6" s="49"/>
      <c r="B6" s="93"/>
      <c r="C6" s="51"/>
      <c r="D6" s="51"/>
      <c r="E6" s="52"/>
    </row>
    <row r="7" spans="1:8">
      <c r="A7" s="98"/>
      <c r="B7" s="63"/>
      <c r="C7" s="51"/>
      <c r="D7" s="51"/>
      <c r="E7" s="52"/>
    </row>
    <row r="8" spans="1:8">
      <c r="A8" s="98"/>
      <c r="B8" s="63"/>
      <c r="C8" s="51"/>
      <c r="D8" s="51"/>
      <c r="E8" s="52"/>
    </row>
    <row r="9" spans="1:8">
      <c r="A9" s="100"/>
      <c r="B9" s="58"/>
      <c r="C9" s="95"/>
      <c r="D9" s="72"/>
      <c r="E9" s="59"/>
    </row>
    <row r="10" spans="1:8">
      <c r="A10" s="98"/>
      <c r="B10" s="63"/>
      <c r="C10" s="51"/>
      <c r="D10" s="51"/>
      <c r="E10" s="52"/>
    </row>
    <row r="11" spans="1:8">
      <c r="A11" s="98"/>
      <c r="B11" s="101"/>
      <c r="C11" s="51"/>
      <c r="D11" s="51"/>
      <c r="E11" s="52"/>
    </row>
    <row r="12" spans="1:8">
      <c r="A12" s="49"/>
      <c r="B12" s="93"/>
      <c r="C12" s="51"/>
      <c r="D12" s="51"/>
      <c r="E12" s="52"/>
    </row>
    <row r="13" spans="1:8" ht="15">
      <c r="A13" s="51"/>
      <c r="B13" s="58"/>
      <c r="C13" s="51"/>
      <c r="D13" s="51"/>
      <c r="E13" s="53">
        <f>SUM(E5:E12)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E9" sqref="E9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5.375" customWidth="1"/>
    <col min="5" max="5" width="12.875" customWidth="1"/>
    <col min="7" max="7" width="20.375" style="45" customWidth="1"/>
  </cols>
  <sheetData>
    <row r="1" spans="1:8" ht="15">
      <c r="A1" s="127" t="s">
        <v>28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>
        <v>45319</v>
      </c>
      <c r="B5" s="50"/>
      <c r="C5" s="63" t="s">
        <v>79</v>
      </c>
      <c r="D5" s="54" t="s">
        <v>80</v>
      </c>
      <c r="E5" s="52">
        <v>200</v>
      </c>
      <c r="H5" s="48"/>
    </row>
    <row r="6" spans="1:8">
      <c r="A6" s="49">
        <v>45350</v>
      </c>
      <c r="B6" s="50"/>
      <c r="C6" s="63" t="s">
        <v>79</v>
      </c>
      <c r="D6" s="54" t="s">
        <v>87</v>
      </c>
      <c r="E6" s="52">
        <v>200</v>
      </c>
      <c r="H6" s="48"/>
    </row>
    <row r="7" spans="1:8">
      <c r="A7" s="49">
        <v>45379</v>
      </c>
      <c r="B7" s="50"/>
      <c r="C7" s="63" t="s">
        <v>79</v>
      </c>
      <c r="D7" s="54" t="s">
        <v>113</v>
      </c>
      <c r="E7" s="52">
        <v>200</v>
      </c>
      <c r="H7" s="48"/>
    </row>
    <row r="8" spans="1:8">
      <c r="A8" s="49">
        <v>45408</v>
      </c>
      <c r="B8" s="50"/>
      <c r="C8" s="63" t="s">
        <v>79</v>
      </c>
      <c r="D8" s="54" t="s">
        <v>126</v>
      </c>
      <c r="E8" s="52">
        <v>200</v>
      </c>
      <c r="H8" s="48"/>
    </row>
    <row r="9" spans="1:8">
      <c r="A9" s="49"/>
      <c r="B9" s="50"/>
      <c r="C9" s="63"/>
      <c r="D9" s="54"/>
      <c r="E9" s="52"/>
      <c r="H9" s="48"/>
    </row>
    <row r="10" spans="1:8">
      <c r="A10" s="49"/>
      <c r="B10" s="50"/>
      <c r="C10" s="63"/>
      <c r="D10" s="54"/>
      <c r="E10" s="52"/>
      <c r="H10" s="48"/>
    </row>
    <row r="11" spans="1:8">
      <c r="A11" s="49"/>
      <c r="B11" s="50"/>
      <c r="C11" s="63"/>
      <c r="D11" s="54"/>
      <c r="E11" s="52"/>
      <c r="F11" s="48"/>
      <c r="H11" s="48"/>
    </row>
    <row r="12" spans="1:8">
      <c r="A12" s="49"/>
      <c r="B12" s="50"/>
      <c r="C12" s="63"/>
      <c r="D12" s="54"/>
      <c r="E12" s="52"/>
      <c r="H12" s="48"/>
    </row>
    <row r="13" spans="1:8">
      <c r="A13" s="49"/>
      <c r="B13" s="50"/>
      <c r="C13" s="63"/>
      <c r="D13" s="54"/>
      <c r="E13" s="52"/>
      <c r="H13" s="48"/>
    </row>
    <row r="14" spans="1:8">
      <c r="A14" s="49"/>
      <c r="B14" s="50"/>
      <c r="C14" s="63"/>
      <c r="D14" s="54"/>
      <c r="E14" s="52"/>
      <c r="H14" s="48"/>
    </row>
    <row r="15" spans="1:8">
      <c r="A15" s="49"/>
      <c r="B15" s="50"/>
      <c r="C15" s="63"/>
      <c r="D15" s="54"/>
      <c r="E15" s="52"/>
      <c r="H15" s="48"/>
    </row>
    <row r="16" spans="1:8">
      <c r="A16" s="49"/>
      <c r="B16" s="50"/>
      <c r="C16" s="63"/>
      <c r="D16" s="54"/>
      <c r="E16" s="52"/>
      <c r="H16" s="48"/>
    </row>
    <row r="17" spans="1:8">
      <c r="A17" s="49"/>
      <c r="B17" s="50"/>
      <c r="C17" s="63"/>
      <c r="D17" s="54"/>
      <c r="E17" s="52"/>
      <c r="H17" s="48"/>
    </row>
    <row r="18" spans="1:8">
      <c r="A18" s="49"/>
      <c r="B18" s="50"/>
      <c r="C18" s="63"/>
      <c r="D18" s="54"/>
      <c r="E18" s="52"/>
      <c r="H18" s="48"/>
    </row>
    <row r="19" spans="1:8">
      <c r="A19" s="49"/>
      <c r="B19" s="50"/>
      <c r="C19" s="63"/>
      <c r="D19" s="54"/>
      <c r="E19" s="52"/>
      <c r="H19" s="48"/>
    </row>
    <row r="20" spans="1:8">
      <c r="A20" s="49"/>
      <c r="B20" s="50"/>
      <c r="C20" s="63"/>
      <c r="D20" s="54"/>
      <c r="E20" s="52"/>
      <c r="H20" s="48"/>
    </row>
    <row r="21" spans="1:8">
      <c r="A21" s="49"/>
      <c r="B21" s="50"/>
      <c r="C21" s="63"/>
      <c r="D21" s="54"/>
      <c r="E21" s="52"/>
      <c r="H21" s="48"/>
    </row>
    <row r="22" spans="1:8">
      <c r="A22" s="49"/>
      <c r="B22" s="50"/>
      <c r="C22" s="63"/>
      <c r="D22" s="54"/>
      <c r="E22" s="52"/>
      <c r="H22" s="48"/>
    </row>
    <row r="23" spans="1:8">
      <c r="A23" s="49"/>
      <c r="B23" s="50"/>
      <c r="C23" s="63"/>
      <c r="D23" s="54"/>
      <c r="E23" s="52"/>
      <c r="H23" s="48"/>
    </row>
    <row r="24" spans="1:8">
      <c r="A24" s="49"/>
      <c r="B24" s="50"/>
      <c r="C24" s="63"/>
      <c r="D24" s="54"/>
      <c r="E24" s="52"/>
      <c r="H24" s="48"/>
    </row>
    <row r="25" spans="1:8">
      <c r="A25" s="49"/>
      <c r="B25" s="50"/>
      <c r="C25" s="63"/>
      <c r="D25" s="54"/>
      <c r="E25" s="52"/>
      <c r="H25" s="48"/>
    </row>
    <row r="26" spans="1:8">
      <c r="A26" s="49"/>
      <c r="B26" s="50"/>
      <c r="C26" s="63"/>
      <c r="D26" s="54"/>
      <c r="E26" s="52"/>
      <c r="H26" s="48"/>
    </row>
    <row r="27" spans="1:8">
      <c r="A27" s="49"/>
      <c r="B27" s="50"/>
      <c r="C27" s="63"/>
      <c r="D27" s="54"/>
      <c r="E27" s="52"/>
      <c r="H27" s="48"/>
    </row>
    <row r="28" spans="1:8">
      <c r="A28" s="49"/>
      <c r="B28" s="50"/>
      <c r="C28" s="63"/>
      <c r="D28" s="51"/>
      <c r="E28" s="52"/>
      <c r="H28" s="48"/>
    </row>
    <row r="29" spans="1:8">
      <c r="A29" s="49"/>
      <c r="B29" s="50"/>
      <c r="C29" s="63"/>
      <c r="D29" s="51"/>
      <c r="E29" s="52"/>
    </row>
    <row r="30" spans="1:8">
      <c r="A30" s="49"/>
      <c r="B30" s="50"/>
      <c r="C30" s="63"/>
      <c r="D30" s="51"/>
      <c r="E30" s="52"/>
    </row>
    <row r="31" spans="1:8" ht="15">
      <c r="A31" s="49"/>
      <c r="B31" s="51"/>
      <c r="C31" s="51"/>
      <c r="D31" s="51"/>
      <c r="E31" s="53">
        <f>SUM(E5:E29)</f>
        <v>800</v>
      </c>
    </row>
    <row r="1048576" spans="1:1">
      <c r="A1048576" s="49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4E19-3136-4F57-8069-08DB52A1BE5D}">
  <dimension ref="A1:H14"/>
  <sheetViews>
    <sheetView workbookViewId="0">
      <selection activeCell="C8" sqref="C8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5" customWidth="1"/>
  </cols>
  <sheetData>
    <row r="1" spans="1:8" ht="15">
      <c r="A1" s="127" t="s">
        <v>51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28.5">
      <c r="A5" s="71">
        <v>45399</v>
      </c>
      <c r="B5" s="93" t="s">
        <v>120</v>
      </c>
      <c r="C5" s="121" t="s">
        <v>121</v>
      </c>
      <c r="D5" s="121" t="s">
        <v>122</v>
      </c>
      <c r="E5" s="73">
        <v>36235.800000000003</v>
      </c>
      <c r="G5" s="48"/>
    </row>
    <row r="6" spans="1:8">
      <c r="A6" s="71"/>
      <c r="B6" s="93"/>
      <c r="C6" s="95"/>
      <c r="D6" s="58"/>
      <c r="E6" s="59"/>
      <c r="H6" s="48"/>
    </row>
    <row r="7" spans="1:8">
      <c r="A7" s="49"/>
      <c r="B7" s="93"/>
      <c r="C7" s="51"/>
      <c r="D7" s="51"/>
      <c r="E7" s="52"/>
      <c r="H7" s="48"/>
    </row>
    <row r="8" spans="1:8">
      <c r="A8" s="98"/>
      <c r="B8" s="63"/>
      <c r="C8" s="51"/>
      <c r="D8" s="51"/>
      <c r="E8" s="52"/>
    </row>
    <row r="9" spans="1:8">
      <c r="A9" s="98"/>
      <c r="B9" s="63"/>
      <c r="C9" s="51"/>
      <c r="D9" s="51"/>
      <c r="E9" s="52"/>
    </row>
    <row r="10" spans="1:8">
      <c r="A10" s="100"/>
      <c r="B10" s="58"/>
      <c r="C10" s="95"/>
      <c r="D10" s="72"/>
      <c r="E10" s="59"/>
    </row>
    <row r="11" spans="1:8">
      <c r="A11" s="98"/>
      <c r="B11" s="63"/>
      <c r="C11" s="51"/>
      <c r="D11" s="51"/>
      <c r="E11" s="52"/>
    </row>
    <row r="12" spans="1:8">
      <c r="A12" s="98"/>
      <c r="B12" s="101"/>
      <c r="C12" s="51"/>
      <c r="D12" s="51"/>
      <c r="E12" s="52"/>
    </row>
    <row r="13" spans="1:8">
      <c r="A13" s="49"/>
      <c r="B13" s="93"/>
      <c r="C13" s="51"/>
      <c r="D13" s="51"/>
      <c r="E13" s="52"/>
    </row>
    <row r="14" spans="1:8" ht="15">
      <c r="A14" s="51"/>
      <c r="B14" s="58"/>
      <c r="C14" s="51"/>
      <c r="D14" s="51"/>
      <c r="E14" s="53">
        <f>SUM(E5:E13)</f>
        <v>36235.800000000003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56" customWidth="1"/>
    <col min="5" max="5" width="12.875" customWidth="1"/>
    <col min="7" max="7" width="20.375" style="45" customWidth="1"/>
  </cols>
  <sheetData>
    <row r="1" spans="1:8" ht="15">
      <c r="A1" s="127" t="s">
        <v>34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51"/>
      <c r="B5" s="51"/>
      <c r="C5" s="51"/>
      <c r="D5" s="51"/>
      <c r="E5" s="51"/>
      <c r="H5" s="48"/>
    </row>
    <row r="6" spans="1:8">
      <c r="A6" s="49"/>
      <c r="B6" s="50"/>
      <c r="C6" s="50"/>
      <c r="D6" s="51"/>
      <c r="E6" s="52"/>
      <c r="H6" s="48"/>
    </row>
    <row r="7" spans="1:8">
      <c r="A7" s="49"/>
      <c r="B7" s="50"/>
      <c r="C7" s="50"/>
      <c r="D7" s="51"/>
      <c r="E7" s="52"/>
      <c r="H7" s="48"/>
    </row>
    <row r="8" spans="1:8">
      <c r="A8" s="49"/>
      <c r="B8" s="50"/>
      <c r="C8" s="50"/>
      <c r="D8" s="51"/>
      <c r="E8" s="52"/>
      <c r="H8" s="48"/>
    </row>
    <row r="9" spans="1:8" ht="14.25" customHeight="1">
      <c r="A9" s="110"/>
      <c r="B9" s="111"/>
      <c r="C9" s="50"/>
      <c r="D9" s="51"/>
      <c r="E9" s="52"/>
      <c r="H9" s="48"/>
    </row>
    <row r="10" spans="1:8">
      <c r="A10" s="49"/>
      <c r="B10" s="50"/>
      <c r="C10" s="50"/>
      <c r="D10" s="51"/>
      <c r="E10" s="52"/>
      <c r="H10" s="48"/>
    </row>
    <row r="11" spans="1:8">
      <c r="A11" s="49"/>
      <c r="B11" s="50"/>
      <c r="C11" s="50"/>
      <c r="D11" s="51"/>
      <c r="E11" s="52"/>
      <c r="H11" s="48"/>
    </row>
    <row r="12" spans="1:8">
      <c r="A12" s="49"/>
      <c r="B12" s="50"/>
      <c r="C12" s="50"/>
      <c r="D12" s="51"/>
      <c r="E12" s="52"/>
      <c r="H12" s="48"/>
    </row>
    <row r="13" spans="1:8">
      <c r="A13" s="49"/>
      <c r="B13" s="50"/>
      <c r="C13" s="50"/>
      <c r="D13" s="51"/>
      <c r="E13" s="52"/>
      <c r="H13" s="48"/>
    </row>
    <row r="14" spans="1:8">
      <c r="A14" s="49"/>
      <c r="B14" s="50"/>
      <c r="C14" s="50"/>
      <c r="D14" s="51"/>
      <c r="E14" s="52"/>
      <c r="H14" s="48"/>
    </row>
    <row r="15" spans="1:8">
      <c r="A15" s="49"/>
      <c r="B15" s="50"/>
      <c r="C15" s="50"/>
      <c r="D15" s="51"/>
      <c r="E15" s="52"/>
      <c r="H15" s="48"/>
    </row>
    <row r="16" spans="1:8">
      <c r="A16" s="49"/>
      <c r="B16" s="50"/>
      <c r="C16" s="50"/>
      <c r="D16" s="51"/>
      <c r="E16" s="52"/>
      <c r="H16" s="48"/>
    </row>
    <row r="17" spans="1:5">
      <c r="A17" s="49"/>
      <c r="B17" s="50"/>
      <c r="C17" s="50"/>
      <c r="D17" s="51"/>
      <c r="E17" s="52"/>
    </row>
    <row r="18" spans="1:5" ht="15">
      <c r="A18" s="49"/>
      <c r="B18" s="51"/>
      <c r="C18" s="51"/>
      <c r="D18" s="51"/>
      <c r="E18" s="53">
        <f>SUM(E6:E17)</f>
        <v>0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8" sqref="E8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45" customWidth="1"/>
  </cols>
  <sheetData>
    <row r="1" spans="1:8" ht="15">
      <c r="A1" s="127" t="s">
        <v>35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 ht="14.25" customHeight="1">
      <c r="A5" s="55">
        <v>45322</v>
      </c>
      <c r="B5" s="56" t="s">
        <v>75</v>
      </c>
      <c r="C5" s="57" t="s">
        <v>74</v>
      </c>
      <c r="D5" s="58" t="s">
        <v>76</v>
      </c>
      <c r="E5" s="59">
        <v>1100</v>
      </c>
      <c r="H5" s="48"/>
    </row>
    <row r="6" spans="1:8">
      <c r="A6" s="60">
        <v>45357</v>
      </c>
      <c r="B6" s="61" t="s">
        <v>88</v>
      </c>
      <c r="C6" s="57" t="s">
        <v>74</v>
      </c>
      <c r="D6" s="58" t="s">
        <v>89</v>
      </c>
      <c r="E6" s="62">
        <v>1100</v>
      </c>
      <c r="H6" s="48"/>
    </row>
    <row r="7" spans="1:8">
      <c r="A7" s="60">
        <v>45385</v>
      </c>
      <c r="B7" s="61" t="s">
        <v>114</v>
      </c>
      <c r="C7" s="63" t="s">
        <v>74</v>
      </c>
      <c r="D7" s="58" t="s">
        <v>115</v>
      </c>
      <c r="E7" s="62">
        <v>1100</v>
      </c>
      <c r="H7" s="48"/>
    </row>
    <row r="8" spans="1:8">
      <c r="A8" s="60"/>
      <c r="B8" s="61"/>
      <c r="C8" s="63"/>
      <c r="D8" s="58"/>
      <c r="E8" s="62"/>
      <c r="H8" s="48"/>
    </row>
    <row r="9" spans="1:8">
      <c r="A9" s="60"/>
      <c r="B9" s="61"/>
      <c r="C9" s="63"/>
      <c r="D9" s="58"/>
      <c r="E9" s="62"/>
      <c r="H9" s="48"/>
    </row>
    <row r="10" spans="1:8">
      <c r="A10" s="115"/>
      <c r="B10" s="116"/>
      <c r="C10" s="117"/>
      <c r="D10" s="58"/>
      <c r="E10" s="118"/>
      <c r="H10" s="48"/>
    </row>
    <row r="11" spans="1:8">
      <c r="A11" s="60"/>
      <c r="B11" s="61"/>
      <c r="C11" s="63"/>
      <c r="D11" s="58"/>
      <c r="E11" s="62"/>
      <c r="H11" s="48"/>
    </row>
    <row r="12" spans="1:8">
      <c r="A12" s="60"/>
      <c r="B12" s="61"/>
      <c r="C12" s="63"/>
      <c r="D12" s="58"/>
      <c r="E12" s="62"/>
      <c r="H12" s="48"/>
    </row>
    <row r="13" spans="1:8">
      <c r="A13" s="60"/>
      <c r="B13" s="61"/>
      <c r="C13" s="63"/>
      <c r="D13" s="58"/>
      <c r="E13" s="62"/>
      <c r="H13" s="48"/>
    </row>
    <row r="14" spans="1:8">
      <c r="A14" s="60"/>
      <c r="B14" s="61"/>
      <c r="C14" s="63"/>
      <c r="D14" s="58"/>
      <c r="E14" s="62"/>
      <c r="H14" s="48"/>
    </row>
    <row r="15" spans="1:8">
      <c r="A15" s="60"/>
      <c r="B15" s="61"/>
      <c r="C15" s="63"/>
      <c r="D15" s="58"/>
      <c r="E15" s="62"/>
      <c r="H15" s="48"/>
    </row>
    <row r="16" spans="1:8">
      <c r="A16" s="60"/>
      <c r="B16" s="61"/>
      <c r="C16" s="63"/>
      <c r="D16" s="58"/>
      <c r="E16" s="62"/>
      <c r="F16" s="103"/>
      <c r="H16" s="48"/>
    </row>
    <row r="17" spans="1:5" ht="15">
      <c r="A17" s="60"/>
      <c r="B17" s="61"/>
      <c r="C17" s="63"/>
      <c r="D17" s="63"/>
      <c r="E17" s="64">
        <f>SUM(E5:E16)</f>
        <v>3300</v>
      </c>
    </row>
    <row r="1048576" spans="4:4">
      <c r="D1048576" s="58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A9" sqref="A9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45" customWidth="1"/>
  </cols>
  <sheetData>
    <row r="1" spans="1:10" ht="15">
      <c r="A1" s="127" t="s">
        <v>36</v>
      </c>
      <c r="B1" s="127"/>
      <c r="C1" s="127"/>
      <c r="D1" s="127"/>
      <c r="E1" s="127"/>
      <c r="F1" s="127"/>
      <c r="G1" s="127"/>
      <c r="I1"/>
    </row>
    <row r="2" spans="1:10" ht="15">
      <c r="A2" s="127" t="s">
        <v>58</v>
      </c>
      <c r="B2" s="127"/>
      <c r="C2" s="127"/>
      <c r="D2" s="127"/>
      <c r="E2" s="127"/>
      <c r="F2" s="127"/>
      <c r="G2" s="127"/>
    </row>
    <row r="4" spans="1:10" ht="17.2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37</v>
      </c>
      <c r="F4" s="46" t="s">
        <v>54</v>
      </c>
      <c r="G4" s="46" t="s">
        <v>33</v>
      </c>
      <c r="I4" s="47"/>
      <c r="J4" s="48"/>
    </row>
    <row r="5" spans="1:10">
      <c r="A5" s="65">
        <v>45299</v>
      </c>
      <c r="B5" s="113" t="s">
        <v>60</v>
      </c>
      <c r="C5" s="58" t="s">
        <v>61</v>
      </c>
      <c r="D5" s="51" t="s">
        <v>62</v>
      </c>
      <c r="E5" s="67">
        <v>2495</v>
      </c>
      <c r="F5" s="67">
        <v>28905</v>
      </c>
      <c r="G5" s="59">
        <v>8287.09</v>
      </c>
      <c r="J5" s="48"/>
    </row>
    <row r="6" spans="1:10">
      <c r="A6" s="65">
        <v>45329</v>
      </c>
      <c r="B6" s="58" t="s">
        <v>81</v>
      </c>
      <c r="C6" s="63" t="s">
        <v>61</v>
      </c>
      <c r="D6" s="51" t="s">
        <v>62</v>
      </c>
      <c r="E6" s="68"/>
      <c r="F6" s="68">
        <v>31852</v>
      </c>
      <c r="G6" s="52">
        <v>9102.01</v>
      </c>
      <c r="J6" s="48"/>
    </row>
    <row r="7" spans="1:10">
      <c r="A7" s="65">
        <v>45357</v>
      </c>
      <c r="B7" s="58" t="s">
        <v>90</v>
      </c>
      <c r="C7" s="63" t="s">
        <v>61</v>
      </c>
      <c r="D7" s="51" t="s">
        <v>62</v>
      </c>
      <c r="E7" s="68">
        <v>1875</v>
      </c>
      <c r="F7" s="68">
        <v>21634</v>
      </c>
      <c r="G7" s="52">
        <v>6276.46</v>
      </c>
      <c r="J7" s="48"/>
    </row>
    <row r="8" spans="1:10">
      <c r="A8" s="65">
        <v>45387</v>
      </c>
      <c r="B8" s="58" t="s">
        <v>116</v>
      </c>
      <c r="C8" s="63" t="s">
        <v>61</v>
      </c>
      <c r="D8" s="51" t="s">
        <v>62</v>
      </c>
      <c r="E8" s="68">
        <v>1830</v>
      </c>
      <c r="F8" s="68">
        <v>21082</v>
      </c>
      <c r="G8" s="52">
        <v>6123.8</v>
      </c>
      <c r="J8" s="48"/>
    </row>
    <row r="9" spans="1:10">
      <c r="A9" s="65"/>
      <c r="B9" s="58"/>
      <c r="C9" s="63"/>
      <c r="D9" s="51"/>
      <c r="E9" s="68"/>
      <c r="F9" s="68"/>
      <c r="G9" s="52"/>
      <c r="J9" s="48"/>
    </row>
    <row r="10" spans="1:10">
      <c r="A10" s="65"/>
      <c r="B10" s="58"/>
      <c r="C10" s="63"/>
      <c r="D10" s="51"/>
      <c r="E10" s="68"/>
      <c r="F10" s="68"/>
      <c r="G10" s="52"/>
      <c r="H10" s="48"/>
      <c r="J10" s="48"/>
    </row>
    <row r="11" spans="1:10">
      <c r="A11" s="65"/>
      <c r="B11" s="58"/>
      <c r="C11" s="63"/>
      <c r="D11" s="51"/>
      <c r="E11" s="68"/>
      <c r="F11" s="68"/>
      <c r="G11" s="52"/>
      <c r="J11" s="48"/>
    </row>
    <row r="12" spans="1:10">
      <c r="A12" s="65"/>
      <c r="B12" s="58"/>
      <c r="C12" s="63"/>
      <c r="D12" s="51"/>
      <c r="E12" s="68"/>
      <c r="F12" s="68"/>
      <c r="G12" s="59"/>
      <c r="J12" s="48"/>
    </row>
    <row r="13" spans="1:10">
      <c r="A13" s="65"/>
      <c r="B13" s="58"/>
      <c r="C13" s="58"/>
      <c r="D13" s="51"/>
      <c r="E13" s="67"/>
      <c r="F13" s="67"/>
      <c r="G13" s="59"/>
    </row>
    <row r="14" spans="1:10">
      <c r="A14" s="65"/>
      <c r="B14" s="58"/>
      <c r="C14" s="58"/>
      <c r="D14" s="51"/>
      <c r="E14" s="67"/>
      <c r="F14" s="67"/>
      <c r="G14" s="59"/>
    </row>
    <row r="15" spans="1:10">
      <c r="A15" s="65"/>
      <c r="B15" s="58"/>
      <c r="C15" s="58"/>
      <c r="D15" s="51"/>
      <c r="E15" s="67"/>
      <c r="F15" s="67"/>
      <c r="G15" s="59"/>
    </row>
    <row r="16" spans="1:10">
      <c r="A16" s="65"/>
      <c r="B16" s="58"/>
      <c r="C16" s="58"/>
      <c r="D16" s="51"/>
      <c r="E16" s="67"/>
      <c r="F16" s="67"/>
      <c r="G16" s="59"/>
    </row>
    <row r="17" spans="1:7">
      <c r="A17" s="65"/>
      <c r="B17" s="58"/>
      <c r="C17" s="58"/>
      <c r="D17" s="51"/>
      <c r="E17" s="67"/>
      <c r="F17" s="67"/>
      <c r="G17" s="59"/>
    </row>
    <row r="18" spans="1:7">
      <c r="A18" s="65"/>
      <c r="B18" s="58"/>
      <c r="C18" s="58"/>
      <c r="D18" s="51"/>
      <c r="E18" s="67"/>
      <c r="F18" s="67"/>
      <c r="G18" s="59"/>
    </row>
    <row r="19" spans="1:7">
      <c r="A19" s="65"/>
      <c r="B19" s="58"/>
      <c r="C19" s="58"/>
      <c r="D19" s="51"/>
      <c r="E19" s="67"/>
      <c r="F19" s="67"/>
      <c r="G19" s="59"/>
    </row>
    <row r="20" spans="1:7">
      <c r="A20" s="65"/>
      <c r="B20" s="58"/>
      <c r="C20" s="58"/>
      <c r="D20" s="51"/>
      <c r="E20" s="67"/>
      <c r="F20" s="67"/>
      <c r="G20" s="59"/>
    </row>
    <row r="21" spans="1:7">
      <c r="A21" s="65"/>
      <c r="B21" s="58"/>
      <c r="C21" s="58"/>
      <c r="D21" s="51"/>
      <c r="E21" s="67"/>
      <c r="F21" s="67"/>
      <c r="G21" s="59"/>
    </row>
    <row r="22" spans="1:7">
      <c r="A22" s="65"/>
      <c r="B22" s="58"/>
      <c r="C22" s="66"/>
      <c r="D22" s="51"/>
      <c r="E22" s="67"/>
      <c r="F22" s="67"/>
      <c r="G22" s="59"/>
    </row>
    <row r="23" spans="1:7">
      <c r="A23" s="65"/>
      <c r="B23" s="58"/>
      <c r="C23" s="50"/>
      <c r="D23" s="51"/>
      <c r="E23" s="67"/>
      <c r="F23" s="67"/>
      <c r="G23" s="59"/>
    </row>
    <row r="24" spans="1:7" ht="15">
      <c r="A24" s="51"/>
      <c r="B24" s="51"/>
      <c r="C24" s="50"/>
      <c r="D24" s="51"/>
      <c r="E24" s="51"/>
      <c r="F24" s="51"/>
      <c r="G24" s="53">
        <f>SUM(G5:G19)</f>
        <v>29789.359999999997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A10" sqref="A10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45" customWidth="1"/>
  </cols>
  <sheetData>
    <row r="1" spans="1:8" ht="15">
      <c r="A1" s="127" t="s">
        <v>38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55">
        <v>45299</v>
      </c>
      <c r="B5" s="58" t="s">
        <v>63</v>
      </c>
      <c r="C5" s="58" t="s">
        <v>64</v>
      </c>
      <c r="D5" s="58" t="s">
        <v>98</v>
      </c>
      <c r="E5" s="59">
        <v>184.54</v>
      </c>
      <c r="H5" s="48"/>
    </row>
    <row r="6" spans="1:8">
      <c r="A6" s="69">
        <v>45363</v>
      </c>
      <c r="B6" s="95" t="s">
        <v>97</v>
      </c>
      <c r="C6" s="58" t="s">
        <v>64</v>
      </c>
      <c r="D6" s="58" t="s">
        <v>98</v>
      </c>
      <c r="E6" s="59">
        <v>184.54</v>
      </c>
      <c r="H6" s="48"/>
    </row>
    <row r="7" spans="1:8">
      <c r="A7" s="69">
        <v>45363</v>
      </c>
      <c r="B7" s="72" t="s">
        <v>100</v>
      </c>
      <c r="C7" s="58" t="s">
        <v>64</v>
      </c>
      <c r="D7" s="58" t="s">
        <v>98</v>
      </c>
      <c r="E7" s="59">
        <v>184.54</v>
      </c>
      <c r="F7" s="48"/>
      <c r="H7" s="48"/>
    </row>
    <row r="8" spans="1:8">
      <c r="A8" s="55">
        <v>45363</v>
      </c>
      <c r="B8" s="72" t="s">
        <v>99</v>
      </c>
      <c r="C8" s="58" t="s">
        <v>64</v>
      </c>
      <c r="D8" s="58" t="s">
        <v>98</v>
      </c>
      <c r="E8" s="59">
        <v>184.54</v>
      </c>
      <c r="F8" s="48"/>
      <c r="H8" s="48"/>
    </row>
    <row r="9" spans="1:8">
      <c r="A9" s="55"/>
      <c r="B9" s="58"/>
      <c r="C9" s="58"/>
      <c r="D9" s="58"/>
      <c r="E9" s="52"/>
      <c r="F9" s="48"/>
      <c r="H9" s="48"/>
    </row>
    <row r="10" spans="1:8">
      <c r="A10" s="55"/>
      <c r="B10" s="58"/>
      <c r="C10" s="58"/>
      <c r="D10" s="58"/>
      <c r="E10" s="52"/>
      <c r="F10" s="48"/>
      <c r="H10" s="48"/>
    </row>
    <row r="11" spans="1:8">
      <c r="A11" s="55"/>
      <c r="B11" s="58"/>
      <c r="C11" s="58"/>
      <c r="D11" s="58"/>
      <c r="E11" s="52"/>
      <c r="F11" s="48"/>
      <c r="H11" s="48"/>
    </row>
    <row r="12" spans="1:8">
      <c r="A12" s="55"/>
      <c r="B12" s="58"/>
      <c r="C12" s="58"/>
      <c r="D12" s="58"/>
      <c r="E12" s="52"/>
      <c r="F12" s="48"/>
      <c r="H12" s="48"/>
    </row>
    <row r="13" spans="1:8">
      <c r="A13" s="55"/>
      <c r="B13" s="58"/>
      <c r="C13" s="58"/>
      <c r="D13" s="58"/>
      <c r="E13" s="52"/>
      <c r="F13" s="48"/>
      <c r="H13" s="48"/>
    </row>
    <row r="14" spans="1:8">
      <c r="A14" s="55"/>
      <c r="B14" s="58"/>
      <c r="C14" s="58"/>
      <c r="D14" s="58"/>
      <c r="E14" s="52"/>
      <c r="F14" s="48"/>
      <c r="H14" s="48"/>
    </row>
    <row r="15" spans="1:8">
      <c r="A15" s="55"/>
      <c r="B15" s="58"/>
      <c r="C15" s="58"/>
      <c r="D15" s="58"/>
      <c r="E15" s="59"/>
      <c r="F15" s="48"/>
      <c r="H15" s="48"/>
    </row>
    <row r="16" spans="1:8">
      <c r="A16" s="55"/>
      <c r="B16" s="58"/>
      <c r="C16" s="58"/>
      <c r="D16" s="58"/>
      <c r="E16" s="59"/>
      <c r="F16" s="48"/>
      <c r="H16" s="48"/>
    </row>
    <row r="17" spans="1:8">
      <c r="A17" s="55"/>
      <c r="B17" s="58"/>
      <c r="C17" s="58"/>
      <c r="D17" s="58"/>
      <c r="E17" s="59"/>
      <c r="F17" s="48"/>
      <c r="H17" s="48"/>
    </row>
    <row r="18" spans="1:8">
      <c r="A18" s="55"/>
      <c r="B18" s="66"/>
      <c r="C18" s="58"/>
      <c r="D18" s="58"/>
      <c r="E18" s="59"/>
      <c r="F18" s="48"/>
    </row>
    <row r="19" spans="1:8" ht="15">
      <c r="E19" s="70">
        <f>SUM(E5:E18)</f>
        <v>738.16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D6" sqref="D6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45" customWidth="1"/>
  </cols>
  <sheetData>
    <row r="1" spans="1:8" ht="15">
      <c r="A1" s="127" t="s">
        <v>39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53</v>
      </c>
      <c r="E4" s="46" t="s">
        <v>33</v>
      </c>
      <c r="G4" s="47"/>
      <c r="H4" s="48"/>
    </row>
    <row r="5" spans="1:8">
      <c r="A5" s="71">
        <v>45344</v>
      </c>
      <c r="B5" t="s">
        <v>82</v>
      </c>
      <c r="C5" s="72" t="s">
        <v>83</v>
      </c>
      <c r="D5" s="72" t="s">
        <v>84</v>
      </c>
      <c r="E5" s="73">
        <v>23.46</v>
      </c>
      <c r="H5" s="48"/>
    </row>
    <row r="6" spans="1:8">
      <c r="A6" s="49"/>
      <c r="B6" s="51"/>
      <c r="C6" s="51"/>
      <c r="D6" s="51"/>
      <c r="E6" s="52"/>
      <c r="H6" s="48"/>
    </row>
    <row r="7" spans="1:8">
      <c r="A7" s="71"/>
      <c r="B7" s="95"/>
      <c r="C7" s="72"/>
      <c r="D7" s="72"/>
      <c r="E7" s="52"/>
      <c r="F7" s="48"/>
      <c r="H7" s="48"/>
    </row>
    <row r="8" spans="1:8">
      <c r="A8" s="49"/>
      <c r="B8" s="51"/>
      <c r="C8" s="51"/>
      <c r="D8" s="51"/>
      <c r="E8" s="52"/>
      <c r="H8" s="48"/>
    </row>
    <row r="9" spans="1:8">
      <c r="A9" s="49"/>
      <c r="B9" s="51"/>
      <c r="C9" s="51"/>
      <c r="D9" s="51"/>
      <c r="E9" s="52"/>
      <c r="H9" s="48"/>
    </row>
    <row r="10" spans="1:8">
      <c r="A10" s="49"/>
      <c r="B10" s="51"/>
      <c r="C10" s="51"/>
      <c r="D10" s="51"/>
      <c r="E10" s="52"/>
      <c r="H10" s="48"/>
    </row>
    <row r="11" spans="1:8">
      <c r="A11" s="49"/>
      <c r="B11" s="51"/>
      <c r="C11" s="51"/>
      <c r="D11" s="51"/>
      <c r="E11" s="52"/>
      <c r="H11" s="48"/>
    </row>
    <row r="12" spans="1:8">
      <c r="A12" s="49"/>
      <c r="B12" s="51"/>
      <c r="C12" s="51"/>
      <c r="D12" s="51"/>
      <c r="E12" s="52"/>
      <c r="H12" s="48"/>
    </row>
    <row r="13" spans="1:8" ht="15">
      <c r="A13" s="51"/>
      <c r="B13" s="51"/>
      <c r="C13" s="51"/>
      <c r="D13" s="51"/>
      <c r="E13" s="53">
        <f>SUM(E5:E12)</f>
        <v>23.46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pane ySplit="1" topLeftCell="A2" activePane="bottomLeft" state="frozen"/>
      <selection pane="bottomLeft" activeCell="D23" sqref="D23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45" customWidth="1"/>
  </cols>
  <sheetData>
    <row r="1" spans="1:8" ht="15">
      <c r="A1" s="127" t="s">
        <v>40</v>
      </c>
      <c r="B1" s="127"/>
      <c r="C1" s="127"/>
      <c r="D1" s="127"/>
      <c r="E1" s="127"/>
      <c r="G1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46" t="s">
        <v>30</v>
      </c>
      <c r="C4" s="46" t="s">
        <v>31</v>
      </c>
      <c r="D4" s="46" t="s">
        <v>32</v>
      </c>
      <c r="E4" s="46" t="s">
        <v>33</v>
      </c>
      <c r="G4" s="47"/>
      <c r="H4" s="48"/>
    </row>
    <row r="5" spans="1:8">
      <c r="A5" s="49">
        <v>45322</v>
      </c>
      <c r="B5" s="50" t="s">
        <v>68</v>
      </c>
      <c r="C5" s="51" t="s">
        <v>69</v>
      </c>
      <c r="D5" s="51" t="s">
        <v>86</v>
      </c>
      <c r="E5" s="109">
        <v>800</v>
      </c>
      <c r="H5" s="48"/>
    </row>
    <row r="6" spans="1:8">
      <c r="A6" s="49">
        <v>45329</v>
      </c>
      <c r="B6" s="74"/>
      <c r="C6" s="51" t="s">
        <v>70</v>
      </c>
      <c r="D6" s="51" t="s">
        <v>71</v>
      </c>
      <c r="E6" s="52">
        <v>88.42</v>
      </c>
      <c r="H6" s="48"/>
    </row>
    <row r="7" spans="1:8">
      <c r="A7" s="49">
        <v>45329</v>
      </c>
      <c r="B7" s="50"/>
      <c r="C7" s="51" t="s">
        <v>72</v>
      </c>
      <c r="D7" s="51" t="s">
        <v>73</v>
      </c>
      <c r="E7" s="52">
        <v>94</v>
      </c>
      <c r="F7" s="75"/>
      <c r="H7" s="48"/>
    </row>
    <row r="8" spans="1:8">
      <c r="A8" s="49">
        <v>45350</v>
      </c>
      <c r="B8" s="50"/>
      <c r="C8" s="51" t="s">
        <v>69</v>
      </c>
      <c r="D8" s="51" t="s">
        <v>85</v>
      </c>
      <c r="E8" s="109">
        <v>800</v>
      </c>
      <c r="H8" s="48"/>
    </row>
    <row r="9" spans="1:8">
      <c r="A9" s="49">
        <v>45355</v>
      </c>
      <c r="B9" s="74"/>
      <c r="C9" s="51" t="s">
        <v>70</v>
      </c>
      <c r="D9" s="51" t="s">
        <v>71</v>
      </c>
      <c r="E9" s="52">
        <v>88.42</v>
      </c>
      <c r="H9" s="48"/>
    </row>
    <row r="10" spans="1:8">
      <c r="A10" s="49">
        <v>45355</v>
      </c>
      <c r="B10" s="50"/>
      <c r="C10" s="51" t="s">
        <v>72</v>
      </c>
      <c r="D10" s="51" t="s">
        <v>73</v>
      </c>
      <c r="E10" s="52">
        <v>94</v>
      </c>
      <c r="H10" s="48"/>
    </row>
    <row r="11" spans="1:8">
      <c r="A11" s="49">
        <v>45384</v>
      </c>
      <c r="B11" s="50"/>
      <c r="C11" s="51" t="s">
        <v>69</v>
      </c>
      <c r="D11" s="51" t="s">
        <v>109</v>
      </c>
      <c r="E11" s="109">
        <v>800</v>
      </c>
      <c r="H11" s="48"/>
    </row>
    <row r="12" spans="1:8">
      <c r="A12" s="49">
        <v>45385</v>
      </c>
      <c r="B12" s="50"/>
      <c r="C12" s="51" t="s">
        <v>70</v>
      </c>
      <c r="D12" s="51" t="s">
        <v>71</v>
      </c>
      <c r="E12" s="52">
        <v>88.42</v>
      </c>
      <c r="H12" s="48"/>
    </row>
    <row r="13" spans="1:8">
      <c r="A13" s="49">
        <v>45385</v>
      </c>
      <c r="B13" s="50"/>
      <c r="C13" s="51" t="s">
        <v>72</v>
      </c>
      <c r="D13" s="51" t="s">
        <v>73</v>
      </c>
      <c r="E13" s="52">
        <v>94</v>
      </c>
      <c r="H13" s="48"/>
    </row>
    <row r="14" spans="1:8">
      <c r="A14" s="49">
        <v>45408</v>
      </c>
      <c r="B14" s="50"/>
      <c r="C14" s="51" t="s">
        <v>69</v>
      </c>
      <c r="D14" s="51" t="s">
        <v>127</v>
      </c>
      <c r="E14" s="109">
        <v>800</v>
      </c>
      <c r="H14" s="48"/>
    </row>
    <row r="15" spans="1:8">
      <c r="A15" s="49"/>
      <c r="B15" s="50"/>
      <c r="C15" s="51" t="s">
        <v>70</v>
      </c>
      <c r="D15" s="51" t="s">
        <v>71</v>
      </c>
      <c r="E15" s="52">
        <v>88.42</v>
      </c>
      <c r="H15" s="48"/>
    </row>
    <row r="16" spans="1:8">
      <c r="A16" s="49"/>
      <c r="B16" s="50"/>
      <c r="C16" s="51" t="s">
        <v>72</v>
      </c>
      <c r="D16" s="51" t="s">
        <v>73</v>
      </c>
      <c r="E16" s="52">
        <v>94</v>
      </c>
      <c r="H16" s="48"/>
    </row>
    <row r="17" spans="1:8">
      <c r="A17" s="49"/>
      <c r="B17" s="50"/>
      <c r="C17" s="51"/>
      <c r="D17" s="51"/>
      <c r="E17" s="109"/>
      <c r="H17" s="48"/>
    </row>
    <row r="18" spans="1:8">
      <c r="A18" s="49"/>
      <c r="B18" s="50"/>
      <c r="C18" s="51"/>
      <c r="D18" s="51"/>
      <c r="E18" s="52"/>
      <c r="H18" s="48"/>
    </row>
    <row r="19" spans="1:8">
      <c r="A19" s="49"/>
      <c r="B19" s="50"/>
      <c r="C19" s="51"/>
      <c r="D19" s="51"/>
      <c r="E19" s="52"/>
      <c r="H19" s="48"/>
    </row>
    <row r="20" spans="1:8">
      <c r="A20" s="49"/>
      <c r="B20" s="50"/>
      <c r="C20" s="51"/>
      <c r="D20" s="51"/>
      <c r="E20" s="109"/>
      <c r="H20" s="48"/>
    </row>
    <row r="21" spans="1:8">
      <c r="A21" s="49"/>
      <c r="B21" s="50"/>
      <c r="C21" s="51"/>
      <c r="D21" s="51"/>
      <c r="E21" s="52"/>
      <c r="H21" s="48"/>
    </row>
    <row r="22" spans="1:8">
      <c r="A22" s="49"/>
      <c r="B22" s="50"/>
      <c r="C22" s="51"/>
      <c r="D22" s="51"/>
      <c r="E22" s="52"/>
    </row>
    <row r="23" spans="1:8">
      <c r="A23" s="49"/>
      <c r="B23" s="50"/>
      <c r="C23" s="51"/>
      <c r="D23" s="51"/>
      <c r="E23" s="109"/>
    </row>
    <row r="24" spans="1:8">
      <c r="A24" s="49"/>
      <c r="B24" s="50"/>
      <c r="C24" s="51"/>
      <c r="D24" s="51"/>
      <c r="E24" s="52"/>
    </row>
    <row r="25" spans="1:8">
      <c r="A25" s="49"/>
      <c r="B25" s="50"/>
      <c r="C25" s="51"/>
      <c r="D25" s="51"/>
      <c r="E25" s="52"/>
    </row>
    <row r="26" spans="1:8">
      <c r="A26" s="49"/>
      <c r="B26" s="50"/>
      <c r="C26" s="51"/>
      <c r="D26" s="51"/>
      <c r="E26" s="109"/>
    </row>
    <row r="27" spans="1:8">
      <c r="A27" s="49"/>
      <c r="B27" s="50"/>
      <c r="C27" s="51"/>
      <c r="D27" s="51"/>
      <c r="E27" s="52"/>
    </row>
    <row r="28" spans="1:8">
      <c r="A28" s="49"/>
      <c r="B28" s="50"/>
      <c r="C28" s="51"/>
      <c r="D28" s="51"/>
      <c r="E28" s="52"/>
    </row>
    <row r="29" spans="1:8">
      <c r="A29" s="49"/>
      <c r="B29" s="50"/>
      <c r="C29" s="51"/>
      <c r="D29" s="51"/>
      <c r="E29" s="109"/>
    </row>
    <row r="30" spans="1:8">
      <c r="A30" s="49"/>
      <c r="B30" s="50"/>
      <c r="C30" s="51"/>
      <c r="D30" s="51"/>
      <c r="E30" s="52"/>
    </row>
    <row r="31" spans="1:8">
      <c r="A31" s="49"/>
      <c r="B31" s="50"/>
      <c r="C31" s="51"/>
      <c r="D31" s="51"/>
      <c r="E31" s="52"/>
    </row>
    <row r="32" spans="1:8">
      <c r="A32" s="49"/>
      <c r="B32" s="50"/>
      <c r="C32" s="51"/>
      <c r="D32" s="51"/>
      <c r="E32" s="109"/>
    </row>
    <row r="33" spans="1:5">
      <c r="A33" s="49"/>
      <c r="B33" s="50"/>
      <c r="C33" s="51"/>
      <c r="D33" s="51"/>
      <c r="E33" s="52"/>
    </row>
    <row r="34" spans="1:5">
      <c r="A34" s="49"/>
      <c r="B34" s="50"/>
      <c r="C34" s="51"/>
      <c r="D34" s="51"/>
      <c r="E34" s="52"/>
    </row>
    <row r="35" spans="1:5">
      <c r="A35" s="49"/>
      <c r="B35" s="50"/>
      <c r="C35" s="51"/>
      <c r="D35" s="51"/>
      <c r="E35" s="109"/>
    </row>
    <row r="36" spans="1:5">
      <c r="A36" s="49"/>
      <c r="B36" s="50"/>
      <c r="C36" s="51"/>
      <c r="D36" s="51"/>
      <c r="E36" s="52"/>
    </row>
    <row r="37" spans="1:5">
      <c r="A37" s="49"/>
      <c r="B37" s="50"/>
      <c r="C37" s="51"/>
      <c r="D37" s="51"/>
      <c r="E37" s="52"/>
    </row>
    <row r="38" spans="1:5">
      <c r="A38" s="49"/>
      <c r="B38" s="50"/>
      <c r="C38" s="51"/>
      <c r="D38" s="51"/>
      <c r="E38" s="109"/>
    </row>
    <row r="39" spans="1:5">
      <c r="A39" s="49"/>
      <c r="B39" s="50"/>
      <c r="C39" s="51"/>
      <c r="D39" s="51"/>
      <c r="E39" s="52"/>
    </row>
    <row r="40" spans="1:5">
      <c r="A40" s="49"/>
      <c r="B40" s="51"/>
      <c r="C40" s="51"/>
      <c r="D40" s="51"/>
      <c r="E40" s="52"/>
    </row>
    <row r="41" spans="1:5">
      <c r="A41" s="49"/>
      <c r="B41" s="51"/>
      <c r="C41" s="51"/>
      <c r="D41" s="51"/>
      <c r="E41" s="52"/>
    </row>
    <row r="42" spans="1:5">
      <c r="A42" s="49"/>
      <c r="B42" s="51"/>
      <c r="C42" s="51"/>
      <c r="D42" s="51"/>
      <c r="E42" s="52"/>
    </row>
    <row r="43" spans="1:5">
      <c r="A43" s="49"/>
      <c r="B43" s="51"/>
      <c r="C43" s="51"/>
      <c r="D43" s="51"/>
      <c r="E43" s="52"/>
    </row>
    <row r="44" spans="1:5">
      <c r="A44" s="49"/>
      <c r="B44" s="51"/>
      <c r="C44" s="51"/>
      <c r="D44" s="51"/>
      <c r="E44" s="52"/>
    </row>
    <row r="45" spans="1:5">
      <c r="A45" s="49"/>
      <c r="B45" s="51"/>
      <c r="C45" s="51"/>
      <c r="D45" s="51"/>
      <c r="E45" s="52"/>
    </row>
    <row r="46" spans="1:5" ht="15">
      <c r="A46" s="51"/>
      <c r="B46" s="51"/>
      <c r="C46" s="51"/>
      <c r="D46" s="51"/>
      <c r="E46" s="53">
        <f>SUM(E5:E45)</f>
        <v>3929.6800000000003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0"/>
  <sheetViews>
    <sheetView zoomScaleNormal="100" workbookViewId="0">
      <pane ySplit="1" topLeftCell="A2" activePane="bottomLeft" state="frozen"/>
      <selection pane="bottomLeft" activeCell="E13" sqref="E13"/>
    </sheetView>
  </sheetViews>
  <sheetFormatPr defaultColWidth="8.625" defaultRowHeight="14.25"/>
  <cols>
    <col min="1" max="1" width="11.125" customWidth="1"/>
    <col min="2" max="2" width="27.375" style="82" bestFit="1" customWidth="1"/>
    <col min="3" max="3" width="29.875" style="83" bestFit="1" customWidth="1"/>
    <col min="4" max="4" width="94" style="83" customWidth="1"/>
    <col min="5" max="5" width="15.25" style="84" customWidth="1"/>
    <col min="6" max="6" width="18.5" bestFit="1" customWidth="1"/>
  </cols>
  <sheetData>
    <row r="1" spans="1:8" ht="15">
      <c r="A1" s="127" t="s">
        <v>43</v>
      </c>
      <c r="B1" s="127"/>
      <c r="C1" s="127"/>
      <c r="D1" s="127"/>
      <c r="E1" s="127"/>
    </row>
    <row r="2" spans="1:8" ht="15">
      <c r="A2" s="127" t="s">
        <v>58</v>
      </c>
      <c r="B2" s="127"/>
      <c r="C2" s="127"/>
      <c r="D2" s="127"/>
      <c r="E2" s="127"/>
    </row>
    <row r="4" spans="1:8" ht="15">
      <c r="A4" s="46" t="s">
        <v>29</v>
      </c>
      <c r="B4" s="85" t="s">
        <v>30</v>
      </c>
      <c r="C4" s="86" t="s">
        <v>44</v>
      </c>
      <c r="D4" s="86" t="s">
        <v>32</v>
      </c>
      <c r="E4" s="87" t="s">
        <v>33</v>
      </c>
      <c r="G4" s="48"/>
    </row>
    <row r="5" spans="1:8" ht="28.5">
      <c r="A5" s="105">
        <v>45295</v>
      </c>
      <c r="B5" s="78" t="s">
        <v>59</v>
      </c>
      <c r="C5" s="104" t="s">
        <v>55</v>
      </c>
      <c r="D5" s="104" t="s">
        <v>56</v>
      </c>
      <c r="E5" s="90">
        <v>246</v>
      </c>
      <c r="G5" s="48"/>
    </row>
    <row r="6" spans="1:8">
      <c r="A6" s="105">
        <v>45303</v>
      </c>
      <c r="B6" s="78" t="s">
        <v>65</v>
      </c>
      <c r="C6" s="104" t="s">
        <v>66</v>
      </c>
      <c r="D6" s="104" t="s">
        <v>67</v>
      </c>
      <c r="E6" s="90">
        <v>59.96</v>
      </c>
      <c r="F6" s="48"/>
      <c r="G6" s="48"/>
    </row>
    <row r="7" spans="1:8">
      <c r="A7" s="105">
        <v>45358</v>
      </c>
      <c r="B7" s="78" t="s">
        <v>94</v>
      </c>
      <c r="C7" s="104" t="s">
        <v>95</v>
      </c>
      <c r="D7" s="104" t="s">
        <v>96</v>
      </c>
      <c r="E7" s="90">
        <v>779.7</v>
      </c>
      <c r="F7" s="48"/>
      <c r="G7" s="48"/>
    </row>
    <row r="8" spans="1:8">
      <c r="A8" s="105">
        <v>45360</v>
      </c>
      <c r="B8" s="78" t="s">
        <v>91</v>
      </c>
      <c r="C8" s="57" t="s">
        <v>92</v>
      </c>
      <c r="D8" s="104" t="s">
        <v>93</v>
      </c>
      <c r="E8" s="90">
        <v>676.5</v>
      </c>
      <c r="G8" s="45"/>
      <c r="H8" s="48"/>
    </row>
    <row r="9" spans="1:8">
      <c r="A9" s="88">
        <v>45369</v>
      </c>
      <c r="B9" s="78" t="s">
        <v>102</v>
      </c>
      <c r="C9" s="89" t="s">
        <v>92</v>
      </c>
      <c r="D9" s="104" t="s">
        <v>105</v>
      </c>
      <c r="E9" s="90">
        <v>1992.6</v>
      </c>
      <c r="G9" s="45"/>
      <c r="H9" s="48"/>
    </row>
    <row r="10" spans="1:8">
      <c r="A10" s="88">
        <v>45369</v>
      </c>
      <c r="B10" s="78" t="s">
        <v>103</v>
      </c>
      <c r="C10" s="89" t="s">
        <v>66</v>
      </c>
      <c r="D10" s="104" t="s">
        <v>104</v>
      </c>
      <c r="E10" s="90">
        <v>51.88</v>
      </c>
      <c r="G10" s="45"/>
      <c r="H10" s="48"/>
    </row>
    <row r="11" spans="1:8">
      <c r="A11" s="88">
        <v>45377</v>
      </c>
      <c r="B11" s="78" t="s">
        <v>106</v>
      </c>
      <c r="C11" s="89" t="s">
        <v>107</v>
      </c>
      <c r="D11" s="104" t="s">
        <v>108</v>
      </c>
      <c r="E11" s="90">
        <v>400</v>
      </c>
      <c r="G11" s="45"/>
      <c r="H11" s="48"/>
    </row>
    <row r="12" spans="1:8">
      <c r="A12" s="88">
        <v>45387</v>
      </c>
      <c r="B12" s="78" t="s">
        <v>118</v>
      </c>
      <c r="C12" s="89" t="s">
        <v>119</v>
      </c>
      <c r="D12" s="104" t="s">
        <v>117</v>
      </c>
      <c r="E12" s="90">
        <v>162</v>
      </c>
      <c r="G12" s="45"/>
      <c r="H12" s="48"/>
    </row>
    <row r="13" spans="1:8">
      <c r="A13" s="88"/>
      <c r="B13" s="93"/>
      <c r="C13" s="78"/>
      <c r="D13" s="104"/>
      <c r="E13" s="90"/>
      <c r="G13" s="48"/>
    </row>
    <row r="14" spans="1:8">
      <c r="A14" s="88"/>
      <c r="B14" s="78"/>
      <c r="C14" s="89"/>
      <c r="D14" s="104"/>
      <c r="E14" s="90"/>
      <c r="F14" s="48"/>
      <c r="G14" s="48"/>
    </row>
    <row r="15" spans="1:8">
      <c r="A15" s="88"/>
      <c r="B15" s="78"/>
      <c r="C15" s="78"/>
      <c r="D15" s="104"/>
      <c r="E15" s="90"/>
      <c r="F15" s="91"/>
      <c r="G15" s="48"/>
    </row>
    <row r="16" spans="1:8">
      <c r="A16" s="105"/>
      <c r="B16" s="78"/>
      <c r="C16" s="57"/>
      <c r="D16" s="104"/>
      <c r="E16" s="90"/>
      <c r="G16" s="48"/>
    </row>
    <row r="17" spans="1:7">
      <c r="A17" s="105"/>
      <c r="B17" s="78"/>
      <c r="C17" s="57"/>
      <c r="D17" s="104"/>
      <c r="E17" s="90"/>
      <c r="G17" s="48"/>
    </row>
    <row r="18" spans="1:7">
      <c r="A18" s="105"/>
      <c r="B18" s="78"/>
      <c r="C18" s="57"/>
      <c r="D18" s="104"/>
      <c r="E18" s="90"/>
      <c r="G18" s="48"/>
    </row>
    <row r="19" spans="1:7">
      <c r="A19" s="105"/>
      <c r="B19" s="78"/>
      <c r="C19" s="57"/>
      <c r="D19" s="104"/>
      <c r="E19" s="90"/>
      <c r="G19" s="48"/>
    </row>
    <row r="20" spans="1:7">
      <c r="A20" s="105"/>
      <c r="B20" s="78"/>
      <c r="C20" s="89"/>
      <c r="D20" s="104"/>
      <c r="E20" s="90"/>
      <c r="G20" s="48"/>
    </row>
    <row r="21" spans="1:7">
      <c r="A21" s="88"/>
      <c r="B21" s="78"/>
      <c r="C21" s="89"/>
      <c r="D21" s="104"/>
      <c r="E21" s="90"/>
      <c r="G21" s="48"/>
    </row>
    <row r="22" spans="1:7">
      <c r="A22" s="88"/>
      <c r="B22" s="78"/>
      <c r="C22" s="89"/>
      <c r="D22" s="104"/>
      <c r="E22" s="90"/>
      <c r="G22" s="48"/>
    </row>
    <row r="23" spans="1:7">
      <c r="A23" s="105"/>
      <c r="B23" s="78"/>
      <c r="C23" s="89"/>
      <c r="D23" s="104"/>
      <c r="E23" s="90"/>
      <c r="G23" s="48"/>
    </row>
    <row r="24" spans="1:7">
      <c r="A24" s="88"/>
      <c r="B24" s="78"/>
      <c r="C24" s="89"/>
      <c r="D24" s="104"/>
      <c r="E24" s="90"/>
      <c r="G24" s="48"/>
    </row>
    <row r="25" spans="1:7">
      <c r="A25" s="105"/>
      <c r="B25" s="78"/>
      <c r="C25" s="89"/>
      <c r="D25" s="104"/>
      <c r="E25" s="90"/>
      <c r="G25" s="48"/>
    </row>
    <row r="26" spans="1:7">
      <c r="A26" s="112"/>
      <c r="B26" s="93"/>
      <c r="C26" s="57"/>
      <c r="D26" s="57"/>
      <c r="E26" s="59"/>
      <c r="G26" s="48"/>
    </row>
    <row r="27" spans="1:7">
      <c r="A27" s="105"/>
      <c r="B27" s="106"/>
      <c r="C27" s="89"/>
      <c r="D27" s="104"/>
      <c r="E27" s="90"/>
      <c r="G27" s="48"/>
    </row>
    <row r="28" spans="1:7">
      <c r="A28" s="105"/>
      <c r="B28" s="106"/>
      <c r="C28" s="89"/>
      <c r="D28" s="104"/>
      <c r="E28" s="90"/>
      <c r="G28" s="48"/>
    </row>
    <row r="29" spans="1:7">
      <c r="A29" s="105"/>
      <c r="B29" s="78"/>
      <c r="C29" s="89"/>
      <c r="D29" s="104"/>
      <c r="E29" s="90"/>
      <c r="F29" s="114"/>
      <c r="G29" s="48"/>
    </row>
    <row r="30" spans="1:7">
      <c r="A30" s="105"/>
      <c r="B30" s="78"/>
      <c r="C30" s="104"/>
      <c r="D30" s="104"/>
      <c r="E30" s="90"/>
      <c r="G30" s="48"/>
    </row>
    <row r="31" spans="1:7">
      <c r="A31" s="105"/>
      <c r="B31" s="106"/>
      <c r="D31" s="104"/>
      <c r="E31" s="90"/>
      <c r="G31" s="48"/>
    </row>
    <row r="32" spans="1:7">
      <c r="A32" s="105"/>
      <c r="B32" s="78"/>
      <c r="C32" s="89"/>
      <c r="D32" s="89"/>
      <c r="E32" s="90"/>
      <c r="G32" s="48"/>
    </row>
    <row r="33" spans="1:7">
      <c r="A33" s="105"/>
      <c r="B33" s="106"/>
      <c r="C33" s="89"/>
      <c r="D33" s="104"/>
      <c r="E33" s="90"/>
      <c r="G33" s="48"/>
    </row>
    <row r="34" spans="1:7">
      <c r="A34" s="105"/>
      <c r="B34" s="78"/>
      <c r="C34" s="89"/>
      <c r="D34" s="89"/>
      <c r="E34" s="90"/>
    </row>
    <row r="35" spans="1:7">
      <c r="A35" s="105"/>
      <c r="B35" s="78"/>
      <c r="C35" s="89"/>
      <c r="D35" s="89"/>
      <c r="E35" s="90"/>
    </row>
    <row r="36" spans="1:7">
      <c r="A36" s="105"/>
      <c r="C36" s="78"/>
      <c r="D36" s="89"/>
      <c r="E36" s="90"/>
      <c r="F36" s="48"/>
    </row>
    <row r="37" spans="1:7">
      <c r="A37" s="105"/>
      <c r="B37" s="78"/>
      <c r="C37" s="89"/>
      <c r="D37" s="89"/>
      <c r="E37" s="90"/>
      <c r="F37" s="48"/>
    </row>
    <row r="38" spans="1:7">
      <c r="A38" s="55"/>
      <c r="B38" s="93"/>
      <c r="C38" s="58"/>
      <c r="D38" s="57"/>
      <c r="E38" s="59"/>
    </row>
    <row r="39" spans="1:7">
      <c r="A39" s="92"/>
      <c r="B39" s="93"/>
      <c r="C39" s="58"/>
      <c r="D39" s="58"/>
      <c r="E39" s="59"/>
    </row>
    <row r="40" spans="1:7">
      <c r="A40" s="105"/>
      <c r="B40" s="78"/>
      <c r="C40" s="89"/>
      <c r="D40" s="89"/>
      <c r="E40" s="90"/>
    </row>
    <row r="41" spans="1:7">
      <c r="A41" s="105"/>
      <c r="B41" s="78"/>
      <c r="C41" s="104"/>
      <c r="D41" s="89"/>
      <c r="E41" s="90"/>
    </row>
    <row r="42" spans="1:7">
      <c r="A42" s="88"/>
      <c r="B42" s="78"/>
      <c r="C42" s="89"/>
      <c r="D42" s="89"/>
      <c r="E42" s="90"/>
    </row>
    <row r="43" spans="1:7">
      <c r="A43" s="88"/>
      <c r="B43" s="78"/>
      <c r="C43" s="89"/>
      <c r="D43" s="89"/>
      <c r="E43" s="90"/>
    </row>
    <row r="44" spans="1:7">
      <c r="A44" s="88"/>
      <c r="B44" s="78"/>
      <c r="C44" s="89"/>
      <c r="D44" s="89"/>
      <c r="E44" s="90"/>
    </row>
    <row r="45" spans="1:7">
      <c r="A45" s="88"/>
      <c r="B45" s="78"/>
      <c r="C45" s="89"/>
      <c r="D45" s="89"/>
      <c r="E45" s="90"/>
    </row>
    <row r="46" spans="1:7">
      <c r="A46" s="88"/>
      <c r="B46" s="78"/>
      <c r="C46" s="89"/>
      <c r="D46" s="89"/>
      <c r="E46" s="90"/>
    </row>
    <row r="47" spans="1:7">
      <c r="A47" s="88"/>
      <c r="B47" s="78"/>
      <c r="C47" s="89"/>
      <c r="D47" s="89"/>
      <c r="E47" s="90"/>
    </row>
    <row r="48" spans="1:7">
      <c r="A48" s="88"/>
      <c r="B48" s="78"/>
      <c r="C48" s="89"/>
      <c r="D48" s="89"/>
      <c r="E48" s="90"/>
    </row>
    <row r="49" spans="1:5">
      <c r="A49" s="49"/>
      <c r="B49" s="93"/>
      <c r="C49" s="58"/>
      <c r="D49" s="94"/>
      <c r="E49" s="59"/>
    </row>
    <row r="50" spans="1:5">
      <c r="A50" s="49"/>
      <c r="B50" s="93"/>
      <c r="C50" s="58"/>
      <c r="D50" s="58"/>
      <c r="E50" s="59"/>
    </row>
    <row r="51" spans="1:5">
      <c r="A51" s="49"/>
      <c r="B51" s="93"/>
      <c r="C51" s="58"/>
      <c r="D51" s="58"/>
      <c r="E51" s="59"/>
    </row>
    <row r="52" spans="1:5">
      <c r="A52" s="49"/>
      <c r="B52" s="93"/>
      <c r="C52" s="58"/>
      <c r="D52" s="58"/>
      <c r="E52" s="59"/>
    </row>
    <row r="53" spans="1:5">
      <c r="A53" s="49"/>
      <c r="B53" s="93"/>
      <c r="C53" s="58"/>
      <c r="D53" s="58"/>
      <c r="E53" s="59"/>
    </row>
    <row r="54" spans="1:5">
      <c r="A54" s="49"/>
      <c r="B54" s="93"/>
      <c r="C54" s="58"/>
      <c r="D54" s="58"/>
      <c r="E54" s="59"/>
    </row>
    <row r="55" spans="1:5">
      <c r="A55" s="49"/>
      <c r="B55" s="93"/>
      <c r="C55" s="58"/>
      <c r="D55" s="58"/>
      <c r="E55" s="59"/>
    </row>
    <row r="56" spans="1:5">
      <c r="A56" s="49"/>
      <c r="B56" s="93"/>
      <c r="C56" s="58"/>
      <c r="D56" s="58"/>
      <c r="E56" s="59"/>
    </row>
    <row r="57" spans="1:5">
      <c r="A57" s="49"/>
      <c r="B57" s="93"/>
      <c r="C57" s="58"/>
      <c r="D57" s="58"/>
      <c r="E57" s="59"/>
    </row>
    <row r="58" spans="1:5">
      <c r="A58" s="49"/>
      <c r="B58" s="93"/>
      <c r="C58" s="58"/>
      <c r="D58" s="58"/>
      <c r="E58" s="59"/>
    </row>
    <row r="59" spans="1:5">
      <c r="A59" s="49"/>
      <c r="B59" s="93"/>
      <c r="C59" s="58"/>
      <c r="D59" s="58"/>
      <c r="E59" s="59"/>
    </row>
    <row r="60" spans="1:5" ht="15">
      <c r="A60" s="49"/>
      <c r="B60" s="93"/>
      <c r="C60" s="58"/>
      <c r="D60" s="58"/>
      <c r="E60" s="70">
        <f>SUM(E5:E59)</f>
        <v>4368.6400000000003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WYKONANIE</vt:lpstr>
      <vt:lpstr>ADM</vt:lpstr>
      <vt:lpstr>KSIĘ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F.R.1</vt:lpstr>
      <vt:lpstr>F.R.2</vt:lpstr>
      <vt:lpstr>F.R.3</vt:lpstr>
      <vt:lpstr>F.R.4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2024-04-26T10:46:02Z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